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Лист1!$A$14:$Y$14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1" l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15" i="1"/>
  <c r="X278" i="1" l="1"/>
  <c r="X279" i="1" s="1"/>
</calcChain>
</file>

<file path=xl/sharedStrings.xml><?xml version="1.0" encoding="utf-8"?>
<sst xmlns="http://schemas.openxmlformats.org/spreadsheetml/2006/main" count="1340" uniqueCount="620">
  <si>
    <t>ОБОСНОВАНИЕ НМЦ</t>
  </si>
  <si>
    <t xml:space="preserve">Наименование Общества - Заказчика </t>
  </si>
  <si>
    <t>ООО СКС</t>
  </si>
  <si>
    <t>Код подгруппы</t>
  </si>
  <si>
    <t>ИВ04, НЛ05, ИА01, ИА0202, ИА0201, ИА0203, ИА0204</t>
  </si>
  <si>
    <t>Наименование подгруппы</t>
  </si>
  <si>
    <t>Прочие химреагенты на технологию, Препараты лекарственные и материалы расходные медицинские, Вещества химико-биологические, Материалы индикаторные, Образцы стандартные (ГСО), Растворы буферные и калибровочные, Стандарт-титры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</si>
  <si>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</si>
  <si>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</si>
  <si>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</si>
  <si>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</si>
  <si>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</si>
  <si>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</si>
  <si>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</si>
  <si>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</si>
  <si>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</si>
  <si>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</si>
  <si>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</si>
  <si>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</si>
  <si>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</si>
  <si>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</si>
  <si>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</si>
  <si>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</si>
  <si>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</si>
  <si>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</si>
  <si>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</si>
  <si>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</si>
  <si>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</si>
  <si>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</si>
  <si>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</si>
  <si>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</si>
  <si>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</si>
  <si>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</si>
  <si>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</si>
  <si>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</si>
  <si>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</si>
  <si>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</si>
  <si>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</si>
  <si>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</si>
  <si>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</si>
  <si>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</si>
  <si>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</si>
  <si>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</si>
  <si>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</si>
  <si>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</si>
  <si>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</si>
  <si>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</si>
  <si>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</si>
  <si>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</si>
  <si>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</si>
  <si>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</si>
  <si>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</si>
  <si>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</si>
  <si>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</si>
  <si>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</si>
  <si>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</si>
  <si>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</si>
  <si>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</si>
  <si>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</si>
  <si>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ИА01000381</t>
  </si>
  <si>
    <t>Калий бромистый ос.ч. ТУ 6-09-476-76</t>
  </si>
  <si>
    <t>кг</t>
  </si>
  <si>
    <t>379</t>
  </si>
  <si>
    <t>29.07.2022 0:00:00</t>
  </si>
  <si>
    <t>ИВ04000072</t>
  </si>
  <si>
    <t>Средство для очистки Herli Rapid TW № RU.67.СО.01.015.Е.001134.05.11</t>
  </si>
  <si>
    <t>75</t>
  </si>
  <si>
    <t>06.02.2023 0:00:00</t>
  </si>
  <si>
    <t>ИА02020095</t>
  </si>
  <si>
    <t>Полоска индикаторная Оптимакс 50шт/упак ГОСТ 4919.1-2016</t>
  </si>
  <si>
    <t>упак</t>
  </si>
  <si>
    <t>119/ТМЦ</t>
  </si>
  <si>
    <t>17.02.2023 0:00:00</t>
  </si>
  <si>
    <t>ИА01000052</t>
  </si>
  <si>
    <t>Кислота соляная 20-4 ос.ч. ГОСТ 14261-77</t>
  </si>
  <si>
    <t>ИА01000053</t>
  </si>
  <si>
    <t>Кислота серная ос.ч. ГОСТ 14262-78</t>
  </si>
  <si>
    <t>ИА01000097</t>
  </si>
  <si>
    <t>Кислота соляная х.ч. ГОСТ 3118-77</t>
  </si>
  <si>
    <t>ИА01000284</t>
  </si>
  <si>
    <t>Эфир диэтиловый х.ч. ТУ 2600-001-43852015-10</t>
  </si>
  <si>
    <t>л</t>
  </si>
  <si>
    <t>ИА01000298</t>
  </si>
  <si>
    <t>Ацетон х.ч. ТУ 2633-018-44493179-98</t>
  </si>
  <si>
    <t>ИА02040047</t>
  </si>
  <si>
    <t>Стандарт-титр Калий марганцевокислый 0,1Н ТУ 6-09-2540-87</t>
  </si>
  <si>
    <t>ИВ04000029</t>
  </si>
  <si>
    <t>Кислота уксусная ледяная ГОСТ 61-75</t>
  </si>
  <si>
    <t>ИА01000007</t>
  </si>
  <si>
    <t>L-триптофан</t>
  </si>
  <si>
    <t>ИА01000025</t>
  </si>
  <si>
    <t>Экстракт дрожжевой 1.03753.0500/1.03753.9025 поливалентная, Флекснера I-VI, Зонне</t>
  </si>
  <si>
    <t>ИА01000033</t>
  </si>
  <si>
    <t>Свинец уксуснокислый 3-водный х.ч. ГОСТ 1027-67</t>
  </si>
  <si>
    <t>ИА01000035</t>
  </si>
  <si>
    <t>Соль динатриевая этилендиамин-N,N,N',N'-тетрауксусной кислоты 2-водная (Трилон Б) ГОСТ 10652-73</t>
  </si>
  <si>
    <t>ИА01000050</t>
  </si>
  <si>
    <t>Пиридин ч.д.а. ГОСТ 13647-78</t>
  </si>
  <si>
    <t>ИА01000070</t>
  </si>
  <si>
    <t>Аммоний надсернокислый х.ч. ГОСТ 20478-75</t>
  </si>
  <si>
    <t>ИА02040016</t>
  </si>
  <si>
    <t>Стандарт-титр pH-метрия pH4,01 ГОСТ 8.135-2004, ТУ ТУ 2642-016-45579693-2005</t>
  </si>
  <si>
    <t>ампул</t>
  </si>
  <si>
    <t>ИА01000496</t>
  </si>
  <si>
    <t>Хром (IV) оксид ч.д.а.</t>
  </si>
  <si>
    <t>ИА02010023</t>
  </si>
  <si>
    <t>ГСО ХПК, БПК 8048-94 204/116мг/дм3 МСО 0621:2003</t>
  </si>
  <si>
    <t>ИА02010086</t>
  </si>
  <si>
    <t>ГСО Углерод четыреххлористый 7334-96 1г/дм3 МСО 0098-0100:1999</t>
  </si>
  <si>
    <t>ИА02020016</t>
  </si>
  <si>
    <t>Индикатор воздушной стерилизации Стеритест-Вл 180/60 1000шт/упак ГОСТ ISO 11140-1-2011</t>
  </si>
  <si>
    <t>ИА02020029</t>
  </si>
  <si>
    <t>Индикатор ч.д.а.бромкрезоловый зеленый ГОСТ 4919.1-2016</t>
  </si>
  <si>
    <t>ИА02020031</t>
  </si>
  <si>
    <t>Индикатор ч.д.а.ксиленоловый оранжевый ГОСТ 4919.1-2016</t>
  </si>
  <si>
    <t>ИА01000164</t>
  </si>
  <si>
    <t>Калий бромноватокислый х.ч. ГОСТ 4457-74</t>
  </si>
  <si>
    <t>ИА01000167</t>
  </si>
  <si>
    <t>Кальций хлористый безводный ч.д.а.</t>
  </si>
  <si>
    <t>ИА01000200</t>
  </si>
  <si>
    <t>Сахароза ч.д.а. ГОСТ 5833-75</t>
  </si>
  <si>
    <t>г</t>
  </si>
  <si>
    <t>ИА01000234</t>
  </si>
  <si>
    <t>Кислота лимонная ГОСТ 908-2004</t>
  </si>
  <si>
    <t>ИА01000419</t>
  </si>
  <si>
    <t>Кислота сульфаминовая ч. ГОСТ 5821-78</t>
  </si>
  <si>
    <t>ИА01000437</t>
  </si>
  <si>
    <t>Кремний (IV) оксид ч.</t>
  </si>
  <si>
    <t>ИА01000088</t>
  </si>
  <si>
    <t>Метол ГОСТ 25664-83</t>
  </si>
  <si>
    <t>ИА01000114</t>
  </si>
  <si>
    <t>Калий роданистый ч.д.а. ГОСТ 4139-75</t>
  </si>
  <si>
    <t>ИА01000120</t>
  </si>
  <si>
    <t>Железо (III) хлорид 6-водный ГОСТ 4147-74</t>
  </si>
  <si>
    <t>ИА01000130</t>
  </si>
  <si>
    <t>Натрий фосфорнокислый 2-замещенный 12-водный ч.д.а. ГОСТ 4172-76</t>
  </si>
  <si>
    <t>ИА02010167</t>
  </si>
  <si>
    <t>ГСО Додецилсульфат натрия 8748-2006 10мг/см3</t>
  </si>
  <si>
    <t>ИА01000148</t>
  </si>
  <si>
    <t>Калий двухромовокислый х.ч. ГОСТ 4220-75</t>
  </si>
  <si>
    <t>ИА02020066</t>
  </si>
  <si>
    <t>Индикатор паровой стерилизации Фарматест-120/30 500шт/упак ГОСТ ISO 11140-1-2011</t>
  </si>
  <si>
    <t>ИА01000150</t>
  </si>
  <si>
    <t>Калий йодистый ч.д.а. ГОСТ 4232-74</t>
  </si>
  <si>
    <t>ИА02020064</t>
  </si>
  <si>
    <t>Индикатор эффективности стерилизации Резорцин ГОСТ 4919.1-2016</t>
  </si>
  <si>
    <t>шт</t>
  </si>
  <si>
    <t>ИА02040025</t>
  </si>
  <si>
    <t>Стандарт-титр Соляная кислота 0,1Н ТУ 2642-001-33813273-97</t>
  </si>
  <si>
    <t>НЛ05000007</t>
  </si>
  <si>
    <t>Салфетки дезинфицирующие Велтосепт-С 135х175мм</t>
  </si>
  <si>
    <t>ИА01000225</t>
  </si>
  <si>
    <t>Калий пиросернокислый ГОСТ 7172-76</t>
  </si>
  <si>
    <t>49</t>
  </si>
  <si>
    <t>22.01.2021 0:00:00</t>
  </si>
  <si>
    <t>ИА01000021</t>
  </si>
  <si>
    <t>Штамм E.coli К12 F+ StrR ВКПМ В-3254</t>
  </si>
  <si>
    <t>ИА01000475</t>
  </si>
  <si>
    <t>Цетилтриметиламмоний гидроксид</t>
  </si>
  <si>
    <t>ИА01000492</t>
  </si>
  <si>
    <t>Пластина биохимическая дифференцирующая стафилококков 20шт/упак</t>
  </si>
  <si>
    <t>ИА02010087</t>
  </si>
  <si>
    <t>ГСО Бор 7337-96 1мг/см3 МСО 0089:1999</t>
  </si>
  <si>
    <t>ИА02010094</t>
  </si>
  <si>
    <t>ГСО Бромдихлорметан в метаноле 7359-97 МСО 0185:2000</t>
  </si>
  <si>
    <t>ИА02010171</t>
  </si>
  <si>
    <t>ГСО 4,4-ДДТ 8892-2007 МСО 1473:2008</t>
  </si>
  <si>
    <t>ИА02010174</t>
  </si>
  <si>
    <t>ГСО Сухой остаток воды (общая минерализация) 9283-2008 МСО 1581:2009</t>
  </si>
  <si>
    <t>ИА01000028</t>
  </si>
  <si>
    <t>Кислота серная х.ч. ГОСТ 4204-77</t>
  </si>
  <si>
    <t>76</t>
  </si>
  <si>
    <t>ИА01000198</t>
  </si>
  <si>
    <t>Ацетил хлористый ч.д.а. ГОСТ 5829-71</t>
  </si>
  <si>
    <t>ИА01000004</t>
  </si>
  <si>
    <t>Ацетилацетон ч.д.а. ГОСТ 10259-78</t>
  </si>
  <si>
    <t>ИА01000036</t>
  </si>
  <si>
    <t>Кальций гипохлорит GB/T 10666-2008</t>
  </si>
  <si>
    <t>ИА01000074</t>
  </si>
  <si>
    <t>Каолин обогащенный для косметической промышленности ГОСТ 21285-75</t>
  </si>
  <si>
    <t>ИА01000133</t>
  </si>
  <si>
    <t>Натрий азотистокислый ч.д.а. ГОСТ 4197-74</t>
  </si>
  <si>
    <t>ИА01000193</t>
  </si>
  <si>
    <t>Кислота винная ГОСТ 5817-77</t>
  </si>
  <si>
    <t>ИА01000199</t>
  </si>
  <si>
    <t>Спирт изоамиловый ГОСТ 5830-79</t>
  </si>
  <si>
    <t>ИА02040035</t>
  </si>
  <si>
    <t>Стандарт-титр Серная кислота 0,1Н ТУ 2642-001-33813273-97</t>
  </si>
  <si>
    <t>ИВ04000049</t>
  </si>
  <si>
    <t>Сода кальцинированная Б техническая ГОСТ 5100-85</t>
  </si>
  <si>
    <t>т</t>
  </si>
  <si>
    <t>НЛ05000017</t>
  </si>
  <si>
    <t>Вата медицинская нестерильная 250г ГОСТ 5556-81</t>
  </si>
  <si>
    <t>НЛ05000029</t>
  </si>
  <si>
    <t>Лейкопластырь Верофарм 10х5000мм</t>
  </si>
  <si>
    <t>НЛ05000030</t>
  </si>
  <si>
    <t>Лейкопластырь Верофарм 30х5000мм</t>
  </si>
  <si>
    <t>ИА01000517</t>
  </si>
  <si>
    <t>Калий сернистокислый пиро (калий дисульфит) 96% чда ТУ 6-09-5312-86</t>
  </si>
  <si>
    <t>ИА01000518</t>
  </si>
  <si>
    <t>Метанол CAS: 67-56-1 (&gt;99.8%) для градиентной ВЭЖХ ТУ 6-09-14-2192</t>
  </si>
  <si>
    <t>ИА02010154</t>
  </si>
  <si>
    <t>ГСО Общая жесткость воды 8206-2002 100ммоль/дм3</t>
  </si>
  <si>
    <t>ИА02010203</t>
  </si>
  <si>
    <t>ГСО Калий фталевокислый кислый 1-го разряда 2216-81 МСО 1536:2008</t>
  </si>
  <si>
    <t>ИА02010209</t>
  </si>
  <si>
    <t>ГСО РМ-3 7325-96 МСО 0095:1999</t>
  </si>
  <si>
    <t>ИА02020115</t>
  </si>
  <si>
    <t>Индикатор воздушной стерилизации Биостер ВОЗДУХ 180/60 биологический 5 шт/упак</t>
  </si>
  <si>
    <t>ИА01000352</t>
  </si>
  <si>
    <t>Калий сурьмяновиннокислый ч. ТУ 6-09-803-76</t>
  </si>
  <si>
    <t>ИА01000359</t>
  </si>
  <si>
    <t>Экстракт дрожжевой сухой ТУ 9385-090-14237183-08</t>
  </si>
  <si>
    <t>ИА01000360</t>
  </si>
  <si>
    <t>Среда питательная Агар триптон-желчный ТУ 9385-225-78095326-2015</t>
  </si>
  <si>
    <t>ИА01000361</t>
  </si>
  <si>
    <t>Среда питательная Агар триптон-соевый ТУ 9385-226-78095326-2015</t>
  </si>
  <si>
    <t>ИА01000371</t>
  </si>
  <si>
    <t>Среда питательная агар Эндо-ГРМ сухая, для выделения энтеробактерий ТУ 9398-027-78095326-2007</t>
  </si>
  <si>
    <t>ИА01000480</t>
  </si>
  <si>
    <t>Бензимидазол ч.д.а.</t>
  </si>
  <si>
    <t>ИА01000204</t>
  </si>
  <si>
    <t>Калий-натрий виннокислый 4-водный ч.д.а. ГОСТ 5845-79</t>
  </si>
  <si>
    <t>ИА01000218</t>
  </si>
  <si>
    <t>Тиомочевина ч.д.а. ГОСТ 6344-73</t>
  </si>
  <si>
    <t>ИА01000226</t>
  </si>
  <si>
    <t>Натрий углекислый безводный х.ч. ГОСТ 83-79</t>
  </si>
  <si>
    <t>ИА01000271</t>
  </si>
  <si>
    <t>Среда питательная Агар М17 основа M929-500G</t>
  </si>
  <si>
    <t>ИА01000303</t>
  </si>
  <si>
    <t>Соль хромотроповой кислоты динатриевая ч.д.а. ТУ 6-09-05-1371-88</t>
  </si>
  <si>
    <t>ИА01000346</t>
  </si>
  <si>
    <t>Кислота барбитуровая ТУ 6-09-512-75</t>
  </si>
  <si>
    <t>ИА01000087</t>
  </si>
  <si>
    <t>Калий фосфорнокислый 2-замещенный 3-водный ГОСТ 2493-75</t>
  </si>
  <si>
    <t>24</t>
  </si>
  <si>
    <t>17.01.2022 0:00:00</t>
  </si>
  <si>
    <t>ИА01000462</t>
  </si>
  <si>
    <t>Натрий азид имп</t>
  </si>
  <si>
    <t>ИА02010098</t>
  </si>
  <si>
    <t>ГСО Сульфат 7437-98 10мг/см3 МСО 1126:2005</t>
  </si>
  <si>
    <t>ИА02020026</t>
  </si>
  <si>
    <t>Бумага индикаторная Ликонт рН5,4...7,8 ГОСТ 4919.1-2016</t>
  </si>
  <si>
    <t>ИА02040029</t>
  </si>
  <si>
    <t>Стандарт-титр Азотная кислота 0,1Н ТУ 2642-001-33813273-97</t>
  </si>
  <si>
    <t>ИА01000123</t>
  </si>
  <si>
    <t>Йод кристаллический х.ч. ГОСТ 4159-79</t>
  </si>
  <si>
    <t>48</t>
  </si>
  <si>
    <t>ИА01000213</t>
  </si>
  <si>
    <t>Марганец (II) хлористый 4-водный ГОСТ 612-75</t>
  </si>
  <si>
    <t>ИА02010082</t>
  </si>
  <si>
    <t>ГСО Хлороформ 7288-96 МСО 0104:1999</t>
  </si>
  <si>
    <t>ИА02030008</t>
  </si>
  <si>
    <t>Раствор буферный pH 7 ТУ 2642-007-02567567-2010</t>
  </si>
  <si>
    <t>флак</t>
  </si>
  <si>
    <t>ИА01000014</t>
  </si>
  <si>
    <t>Кофеин CAS 58-08-2 безводный</t>
  </si>
  <si>
    <t>ИА01000020</t>
  </si>
  <si>
    <t>Штамм Enterococcus faecalis ВКПМ 1251</t>
  </si>
  <si>
    <t>ИА01000022</t>
  </si>
  <si>
    <t>Штамм Pseudomonas fluorescens АТСС 948</t>
  </si>
  <si>
    <t>ИА01000048</t>
  </si>
  <si>
    <t>Серебро азотнокислое ч.д.а. ГОСТ 1277-75</t>
  </si>
  <si>
    <t>ИА01000051</t>
  </si>
  <si>
    <t>Пептон сухой ферментативный ГОСТ 13805-76</t>
  </si>
  <si>
    <t>ИА01000056</t>
  </si>
  <si>
    <t>Агар микробиологический ГОСТ 17206-96</t>
  </si>
  <si>
    <t>ИВ04000090</t>
  </si>
  <si>
    <t>Набор реактивов для окраски по Грамму</t>
  </si>
  <si>
    <t>НЛ05000002</t>
  </si>
  <si>
    <t>Бинт марлевый нестерильный 100х5000мм ГОСТ 1172-93</t>
  </si>
  <si>
    <t>НЛ05000003</t>
  </si>
  <si>
    <t>Бинт марлевый нестерильный 140х5000мм ГОСТ 1172-93</t>
  </si>
  <si>
    <t>ИА02040037</t>
  </si>
  <si>
    <t>Стандарт-титр Соль Мора 0,1Н ТУ 2642-001-56278322-2008</t>
  </si>
  <si>
    <t>ИА02040041</t>
  </si>
  <si>
    <t>Стандарт-титр pH-метрия тип 4 pH6,86 ТУ 2642-004-33813273-2006</t>
  </si>
  <si>
    <t>ИА02040051</t>
  </si>
  <si>
    <t>Стандарт-титр Магний сульфат 0,1Н ТУ 2642-001-33813273-97</t>
  </si>
  <si>
    <t>ИА02040055</t>
  </si>
  <si>
    <t>Стандарт-титр Калий двухромовокислый 0,1Н ТУ 2642-001-33813273-97</t>
  </si>
  <si>
    <t>ИВ04000060</t>
  </si>
  <si>
    <t>Известь хлорная А ГОСТ Р 54562-2011</t>
  </si>
  <si>
    <t>ИВ04000089</t>
  </si>
  <si>
    <t>Набор реагентов Микро-ЦИЛЬ-НИЛЬСЕН-НИЦФ ТУ 9398-003-39484474-2002</t>
  </si>
  <si>
    <t>набор</t>
  </si>
  <si>
    <t>ИА02040011</t>
  </si>
  <si>
    <t>Стандарт-титр pH-метрия набор ГОСТ 8.135-2004</t>
  </si>
  <si>
    <t>ИА02040014</t>
  </si>
  <si>
    <t>Стандарт-титр pH-метрия тип 5 pH9,18 ГОСТ 8.135-2004</t>
  </si>
  <si>
    <t>ИА02040017</t>
  </si>
  <si>
    <t>Стандарт-титр pH-метрия тип 1, 2 класс pH1,65 ГОСТ 8.135-2004</t>
  </si>
  <si>
    <t>ИА02040026</t>
  </si>
  <si>
    <t>Стандарт-титр Натрий серноватистокислый 5-водный 0,1Н ТУ 2642-001-33813273-97</t>
  </si>
  <si>
    <t>ИА02040030</t>
  </si>
  <si>
    <t>Стандарт-титр Йод 0,1Н ТУ 2642-001-33813273-97</t>
  </si>
  <si>
    <t>ИА02040033</t>
  </si>
  <si>
    <t>Стандарт-титр Щавелевая кислота 0,1Н ТУ 2642-001-33813273-97</t>
  </si>
  <si>
    <t>ИА02020085</t>
  </si>
  <si>
    <t>Бумага индикаторная pH0...12 100шт/упак ГОСТ 4919.1-2016</t>
  </si>
  <si>
    <t>ИА02020086</t>
  </si>
  <si>
    <t>Полоска индикаторная Дезиконт МС 100шт/упак ГОСТ 4919.1-2016</t>
  </si>
  <si>
    <t>ИА02020087</t>
  </si>
  <si>
    <t>Индикатор обнаружения бактериальной цитохромоксидазы Окси тест 50шт/упак ГОСТ 4919.1-2016</t>
  </si>
  <si>
    <t>ИА02020088</t>
  </si>
  <si>
    <t>Индикатор паровой стерилизации Фарматест-110/10 500шт/упак ГОСТ ISO 11140-1-2011</t>
  </si>
  <si>
    <t>ИА02040004</t>
  </si>
  <si>
    <t>Стандарт-титр Трилон Б 0,1Н 10шт/упак ГОСТ 1219.4-74</t>
  </si>
  <si>
    <t>ИА02040008</t>
  </si>
  <si>
    <t>Стандарт-титр pH-метрия 2 разряда pH12,45 ГОСТ 8.135-2004</t>
  </si>
  <si>
    <t>ИА02020050</t>
  </si>
  <si>
    <t>Индикатор воздушной стерилизации МедИС- В-180/60-1 1000шт/упак ГОСТ ISO 11140-1-2011</t>
  </si>
  <si>
    <t>ИА02020056</t>
  </si>
  <si>
    <t>Индикатор паровой стерилизации Биостер ПАР 120/8 биологический 20шт/упак ГОСТ ISO 11138-3-2012</t>
  </si>
  <si>
    <t>ИА02020058</t>
  </si>
  <si>
    <t>Индикатор паровой стерилизации СанИС-2 химический 500шт/упак ГОСТ ISO 11140-1-2011</t>
  </si>
  <si>
    <t>ИА02020065</t>
  </si>
  <si>
    <t>Индикатор паровой стерилизации Фарматест-120/15 500шт/упак ГОСТ ISO 11140-1-2011</t>
  </si>
  <si>
    <t>ИА02020073</t>
  </si>
  <si>
    <t>Индикатор паровой стерилизации Фарматест-110/20 500шт/упак ГОСТ ISO 11140-1-2011</t>
  </si>
  <si>
    <t>ИА01000443</t>
  </si>
  <si>
    <t>Штамм Бактериофаг МS2 ВКПМ РН-1505</t>
  </si>
  <si>
    <t>36</t>
  </si>
  <si>
    <t>21.01.2022 0:00:00</t>
  </si>
  <si>
    <t>ИА01000005</t>
  </si>
  <si>
    <t>Казеин трипсиновой ферментации ГОСТ 17626-81</t>
  </si>
  <si>
    <t>ИА01000013</t>
  </si>
  <si>
    <t>Пара-диметиламинобензальдегид ТУ 6-09-3272-77</t>
  </si>
  <si>
    <t>ИА02020078</t>
  </si>
  <si>
    <t>Индикатор паровой стерилизации МедИС-120/45-1 1000шт/упак ГОСТ ISO 11140-1-2011</t>
  </si>
  <si>
    <t>ИА02020038</t>
  </si>
  <si>
    <t>Индикатор ч.д.а.метиленовый синий ГОСТ 4919.1-2016</t>
  </si>
  <si>
    <t>ИА02020041</t>
  </si>
  <si>
    <t>Индикатор ч.д.а.метиловый красный ГОСТ 4919.1-2016</t>
  </si>
  <si>
    <t>ИА02020042</t>
  </si>
  <si>
    <t>Индикатор ч.д.а.метиловый оранжевый ГОСТ 4919.1-2016</t>
  </si>
  <si>
    <t>ИА02020047</t>
  </si>
  <si>
    <t>Индикатор паровой стерилизации Биостер ПАР 120/45 биологический 20шт/упак ГОСТ ISO 11138-3-2012</t>
  </si>
  <si>
    <t>ИА02020048</t>
  </si>
  <si>
    <t>Индикатор паровой стерилизации Биостер ПАР 112/10 биологический 20шт/упак ГОСТ ISO 11138-3-2012</t>
  </si>
  <si>
    <t>ИА02020049</t>
  </si>
  <si>
    <t>Индикатор паровой стерилизации Биостер ПАР 132/60 биологический 20шт/упак ГОСТ ISO 11138-3-2012</t>
  </si>
  <si>
    <t>ИА02020006</t>
  </si>
  <si>
    <t>Индикатор растворимый крахмальный ГОСТ 10163-76</t>
  </si>
  <si>
    <t>ИА02020018</t>
  </si>
  <si>
    <t>Индикатор обнаружения бактериальной цитохромоксидазы Оксидаза ГОСТ 4919.1-2016</t>
  </si>
  <si>
    <t>ИА02020027</t>
  </si>
  <si>
    <t>Индикатор для определения рН водных и биологических растворов Лекант рН 5,4...7,8 100шт/упак ГОСТ ISO 11138-3-2012</t>
  </si>
  <si>
    <t>ИА02020028</t>
  </si>
  <si>
    <t>Индикатор паровой стерилизации Фарматест-120/8 500шт/упак ГОСТ ISO 11140-1-2011</t>
  </si>
  <si>
    <t>ИА02020033</t>
  </si>
  <si>
    <t>Реактив Несслера ГОСТ 4517-2016</t>
  </si>
  <si>
    <t>ИА02020034</t>
  </si>
  <si>
    <t>Реактив Грисса ТУ 6-09-3569-86</t>
  </si>
  <si>
    <t>ИА02010190</t>
  </si>
  <si>
    <t>ГСО Щелочность воды общая 9285-2009 1000ммоль/дм3 МСО 1584-2009</t>
  </si>
  <si>
    <t>ИА02010198</t>
  </si>
  <si>
    <t>ГСО Мутность бактерийных взвесей 10 ME</t>
  </si>
  <si>
    <t>ИА02010208</t>
  </si>
  <si>
    <t>ГСО РМ-2 7272-96 МСО 0094:1999</t>
  </si>
  <si>
    <t>ИА02010218</t>
  </si>
  <si>
    <t>ГСО Ртуть (II) 7879-2001 1г/дм3 МСО 0304:2002</t>
  </si>
  <si>
    <t>ИА02010220</t>
  </si>
  <si>
    <t>ГСО Стронций 7783-2000 1мг/см3</t>
  </si>
  <si>
    <t>ИА02020005</t>
  </si>
  <si>
    <t>Индикатор паровой стерилизации СтериТЕСТ-П-А 120/45 1000шт/упак ГОСТ ISO 11140-1-2011</t>
  </si>
  <si>
    <t>ИА02010150</t>
  </si>
  <si>
    <t>ГСО Кальций 8065-94 1г/дм3 МСО 0020:1998</t>
  </si>
  <si>
    <t>ИА02010156</t>
  </si>
  <si>
    <t>ГСО Цветность 8214-2002 5000град</t>
  </si>
  <si>
    <t>ИА02010172</t>
  </si>
  <si>
    <t>ГСО 2,4-Д 9105-2008</t>
  </si>
  <si>
    <t>ИА02010176</t>
  </si>
  <si>
    <t>ГСО Общая жесткость воды АР № 2-98 1000ммолль/дм3</t>
  </si>
  <si>
    <t>ИА02010178</t>
  </si>
  <si>
    <t>ГСО Роданид 7618-99 1мг/см3 МСО 0191:2000</t>
  </si>
  <si>
    <t>ИА02010182</t>
  </si>
  <si>
    <t>ГСО Селен (IV) 7779-2000 1мг/см3</t>
  </si>
  <si>
    <t>ИА02010134</t>
  </si>
  <si>
    <t>ГСО Окисляемость перманганатная 7797-2000 1мг/см3</t>
  </si>
  <si>
    <t>ИА02010136</t>
  </si>
  <si>
    <t>ГСО Хлорид 7813-2000 10мг/см3</t>
  </si>
  <si>
    <t>ИА02010140</t>
  </si>
  <si>
    <t>ГСО Марганец (II) 7875-2000 1мг/см3 МСО 0300:2002</t>
  </si>
  <si>
    <t>ИА02010143</t>
  </si>
  <si>
    <t>ГСО Гамма ГХЦГ (линдан) 7889-2001 МСО 1134:2005</t>
  </si>
  <si>
    <t>ИА02010144</t>
  </si>
  <si>
    <t>ГСО Нефтепродукты 7950-2001</t>
  </si>
  <si>
    <t>ИА02010145</t>
  </si>
  <si>
    <t>ГСО Сульфид 7970-2001 1мг/см3 МСО 0307:2002</t>
  </si>
  <si>
    <t>ИА02010127</t>
  </si>
  <si>
    <t>ГСО Никель 7785-2000 1мг/см3</t>
  </si>
  <si>
    <t>ИА02010128</t>
  </si>
  <si>
    <t>ГСО Аммоний 7786-2000 1мг/см3</t>
  </si>
  <si>
    <t>ИА02010129</t>
  </si>
  <si>
    <t>ГСО Фторид 7789-2000 1мг/см3</t>
  </si>
  <si>
    <t>ИА02010131</t>
  </si>
  <si>
    <t>ГСО Фосфат 7791-2000 0,5мг/см3</t>
  </si>
  <si>
    <t>ИА02010132</t>
  </si>
  <si>
    <t>ГСО Нитрит 7792-2000 1мг/см3</t>
  </si>
  <si>
    <t>ИА02010133</t>
  </si>
  <si>
    <t>ГСО Нитрат 7793-2000 1мг/см3</t>
  </si>
  <si>
    <t>ИА02010112</t>
  </si>
  <si>
    <t>ГСО Железо (III) 7766-2000 1мг/см3</t>
  </si>
  <si>
    <t>ИА02010115</t>
  </si>
  <si>
    <t>ГСО Молибден (VI) 7768-2000 1мг/см3</t>
  </si>
  <si>
    <t>ИА02010117</t>
  </si>
  <si>
    <t>ГСО Цинк 7770-2000 1мг/см3</t>
  </si>
  <si>
    <t>ИА02010119</t>
  </si>
  <si>
    <t>ГСО Кадмий 7773-2000 1мг/см3</t>
  </si>
  <si>
    <t>ИА02010122</t>
  </si>
  <si>
    <t>ГСО Свинец 7778-2000 1мг/см3</t>
  </si>
  <si>
    <t>ИА02010124</t>
  </si>
  <si>
    <t>ГСО Хром (VI) 7781-2000 1мг/см3</t>
  </si>
  <si>
    <t>ИА02010090</t>
  </si>
  <si>
    <t>ГСО Мышьяк (III) 7344-96 1мг/см3</t>
  </si>
  <si>
    <t>ИА02010091</t>
  </si>
  <si>
    <t>ГСО Фенол 7346-96 1мг/см3</t>
  </si>
  <si>
    <t>ИА02010103</t>
  </si>
  <si>
    <t>ГСО ХПК 7552-99</t>
  </si>
  <si>
    <t>ИА02010108</t>
  </si>
  <si>
    <t>ГСО Алюминий 7758-2000 1мг/см3</t>
  </si>
  <si>
    <t>ИА02010109</t>
  </si>
  <si>
    <t>ГСО Бериллий 7759-2000</t>
  </si>
  <si>
    <t>ИА02010110</t>
  </si>
  <si>
    <t>ГСО Медь 7764-2000 1мг/см3</t>
  </si>
  <si>
    <t>ИА02010020</t>
  </si>
  <si>
    <t>ГСО УЭП-5 7378-97 0,0047см/м МСО 1121:2005</t>
  </si>
  <si>
    <t>ИА02010048</t>
  </si>
  <si>
    <t>ГСО Йодат калия 7104-94 2019мг/см3</t>
  </si>
  <si>
    <t>ИА02010050</t>
  </si>
  <si>
    <t>ГСО Йодат калия 7105-94 МСО 0022:1998</t>
  </si>
  <si>
    <t>ИА02010052</t>
  </si>
  <si>
    <t>ГСО Барий 7107-94 1мг/см3 МСО 0021:1998</t>
  </si>
  <si>
    <t>ИА02010054</t>
  </si>
  <si>
    <t>ГСО Нефтепродукты в водорастворимой матрице 7117-94 0,01мг</t>
  </si>
  <si>
    <t>ИА02010080</t>
  </si>
  <si>
    <t>ГСО Мутность (формазиновая суспензия) 7271-96 4000ЕМФ МСО 0101:1999</t>
  </si>
  <si>
    <t>ИА01000441</t>
  </si>
  <si>
    <t>Судан (III) ч.д.а.</t>
  </si>
  <si>
    <t>ИА01000442</t>
  </si>
  <si>
    <t>Хлорамин Т тригидрат ч.д.а.</t>
  </si>
  <si>
    <t>ИА01000445</t>
  </si>
  <si>
    <t>Штамм Staphylococcus aureus</t>
  </si>
  <si>
    <t>ИА01000477</t>
  </si>
  <si>
    <t>18-Краун-6 имп ч.д.а.</t>
  </si>
  <si>
    <t>ИА02010013</t>
  </si>
  <si>
    <t>ГСО Кремний 9155-2008 1мг/см3</t>
  </si>
  <si>
    <t>ИА02010017</t>
  </si>
  <si>
    <t>ГСО Мутность по каолину (взвешенные вещества) МНВ-20 6541-92</t>
  </si>
  <si>
    <t>ИА01000370</t>
  </si>
  <si>
    <t>Среда питательная Гисса-ГРМ с лактозой сухая, для идентификации энтеробактерий ТУ 9398-049-78095326-2008</t>
  </si>
  <si>
    <t>ИА01000382</t>
  </si>
  <si>
    <t>Дифенилкарбазон ТУ 6-09-5215-85</t>
  </si>
  <si>
    <t>ИА01000411</t>
  </si>
  <si>
    <t>Натрий додецилсульфат х.ч. ТУ 6-09-10-1405-79</t>
  </si>
  <si>
    <t>ИА01000425</t>
  </si>
  <si>
    <t>Олово 2-хлористое 2-водное ч.д.а. ГОСТ 36-78</t>
  </si>
  <si>
    <t>ИА01000435</t>
  </si>
  <si>
    <t>Штамм E.coli M17-02 ВКПМ В-8208</t>
  </si>
  <si>
    <t>ИА01000440</t>
  </si>
  <si>
    <t>Среда питательная ГРМ-бульон сухая, для культивирования микроорганизмов</t>
  </si>
  <si>
    <t>ИА01000343</t>
  </si>
  <si>
    <t>Кальций хлористый безводный гранулированный ч. ТУ 6-09-4711-81</t>
  </si>
  <si>
    <t>ИА01000344</t>
  </si>
  <si>
    <t>Натрий 8-меркаптохинолинат ч.д.а. ТУ 6-09-4933-68</t>
  </si>
  <si>
    <t>ИА01000348</t>
  </si>
  <si>
    <t>Цинк гранулированный ч. ТУ 6-09-5294-86</t>
  </si>
  <si>
    <t>ИА01000350</t>
  </si>
  <si>
    <t>Квасцы железоаммонийные ч.д.а. ТУ 6-09-5359-88</t>
  </si>
  <si>
    <t>ИА01000351</t>
  </si>
  <si>
    <t>Фенолфталеин ТУ 6-09-5360-88</t>
  </si>
  <si>
    <t>ИА01000363</t>
  </si>
  <si>
    <t>Среда питательная ГРМ-Агар сухая ТУ 9398-020-78095326-2006</t>
  </si>
  <si>
    <t>ИА01000323</t>
  </si>
  <si>
    <t>Серебро сернокислое х.ч. ТУ 2625-001-44460240-2015</t>
  </si>
  <si>
    <t>ИА01000325</t>
  </si>
  <si>
    <t>Фуксин основной ч.д.а. ТУ 6-09-3804-82</t>
  </si>
  <si>
    <t>ИА01000327</t>
  </si>
  <si>
    <t>2,3,5-Трифенилтетразолий хлористый ТУ 6-09-3838-78</t>
  </si>
  <si>
    <t>ИА01000332</t>
  </si>
  <si>
    <t>О-фенантролин 1-водный ч.д.а. ТУ 6-09-40-2472-87</t>
  </si>
  <si>
    <t>ИА01000338</t>
  </si>
  <si>
    <t>Ализарин комплексон ч.д.а. ТУ 6-09-4547-77</t>
  </si>
  <si>
    <t>ИА01000339</t>
  </si>
  <si>
    <t>Лантан азотнокислый 6-водный х.ч.</t>
  </si>
  <si>
    <t>ИА01000290</t>
  </si>
  <si>
    <t>Гексан 0,6кг, сорт 1 ос.ч. ТУ 2631-001-54260861-2013</t>
  </si>
  <si>
    <t>ИА01000291</t>
  </si>
  <si>
    <t>Метилен хлористый 1,325кг х.ч. ТУ 2631-019-44493179-98</t>
  </si>
  <si>
    <t>ИА01000295</t>
  </si>
  <si>
    <t>Хлороформ х.ч. ТУ 2631-066-44493179-01</t>
  </si>
  <si>
    <t>ИА01000307</t>
  </si>
  <si>
    <t>1,5-Дифенилкарбазид ч.д.а. ТУ 6-09-07-1672-95</t>
  </si>
  <si>
    <t>ИА01000311</t>
  </si>
  <si>
    <t>Аурин ТУ 6-09-1091-76</t>
  </si>
  <si>
    <t>ИА01000321</t>
  </si>
  <si>
    <t>Люмогаллион ТУ 6-09-3122-66</t>
  </si>
  <si>
    <t>ИА01000211</t>
  </si>
  <si>
    <t>Глюкоза ГОСТ 6038-79</t>
  </si>
  <si>
    <t>ИА01000220</t>
  </si>
  <si>
    <t>Кислота ортофосфорная ч.д.а. ГОСТ 6552-80</t>
  </si>
  <si>
    <t>ИА01000240</t>
  </si>
  <si>
    <t>Алюминон ГОСТ 9859-74, ТУ 6-09-5205-85</t>
  </si>
  <si>
    <t>ИА01000273</t>
  </si>
  <si>
    <t>Гексан х.ч. СТП ТУ СОМP 2-008-06</t>
  </si>
  <si>
    <t>ИА01000287</t>
  </si>
  <si>
    <t>Кислота аскорбиновая ч.д.а.</t>
  </si>
  <si>
    <t>ИА01000289</t>
  </si>
  <si>
    <t>Ртуть (II) сернокислая ч.д.а. ТУ 2624-004-48438881-2007</t>
  </si>
  <si>
    <t>ИА01000181</t>
  </si>
  <si>
    <t>Магний сернокислый 7-водный х.ч. ГОСТ 4523-77</t>
  </si>
  <si>
    <t>ИА01000188</t>
  </si>
  <si>
    <t>Кислота салициловая ч.д.а.</t>
  </si>
  <si>
    <t>ИА01000190</t>
  </si>
  <si>
    <t>Гидрохлорид гидроксиламина ч.д.а. ГОСТ 5456-79</t>
  </si>
  <si>
    <t>ИА01000196</t>
  </si>
  <si>
    <t>Цинк уксуснокислый 2-водный ч.д.а. ГОСТ 5823-78</t>
  </si>
  <si>
    <t>ИА01000205</t>
  </si>
  <si>
    <t>Калий-натрий виннокислый 4-водный ос.ч. ГОСТ 5845-79</t>
  </si>
  <si>
    <t>ИА01000208</t>
  </si>
  <si>
    <t>Калий щавелевокислый ГОСТ 5868-78</t>
  </si>
  <si>
    <t>ИА01000153</t>
  </si>
  <si>
    <t>Калий хлористый х.ч. ГОСТ 4234-77</t>
  </si>
  <si>
    <t>ИА01000157</t>
  </si>
  <si>
    <t>Натрий гидроксид х.ч. ГОСТ 4328-77</t>
  </si>
  <si>
    <t>ИА01000160</t>
  </si>
  <si>
    <t>Квасцы алюмокалиевые ч.д.а. ГОСТ 4329-77</t>
  </si>
  <si>
    <t>ИА01000161</t>
  </si>
  <si>
    <t>Марганец (II) сернокислый 5-водный ГОСТ 435-77</t>
  </si>
  <si>
    <t>ИА01000165</t>
  </si>
  <si>
    <t>Калий хромовокислый х.ч. ГОСТ 4459-75</t>
  </si>
  <si>
    <t>ИА01000177</t>
  </si>
  <si>
    <t>Ртуть (I) азотнокислая 2-водная ГОСТ 4521-78</t>
  </si>
  <si>
    <t>ИА01000125</t>
  </si>
  <si>
    <t>Натрий сернокислый безводный ч.д.а. ГОСТ 4166-76</t>
  </si>
  <si>
    <t>ИА01000135</t>
  </si>
  <si>
    <t>Калий фосфорнокислый 1-замещенный х.ч. ГОСТ 4198-75</t>
  </si>
  <si>
    <t>ИА01000138</t>
  </si>
  <si>
    <t>Натрий углекислый кислый х.ч. ГОСТ 4201-79</t>
  </si>
  <si>
    <t>ИА01000139</t>
  </si>
  <si>
    <t>Аммоний сернокислый х.ч. ГОСТ 3769-78</t>
  </si>
  <si>
    <t>ИА01000144</t>
  </si>
  <si>
    <t>Соль Мора х.ч. ГОСТ 4208-72</t>
  </si>
  <si>
    <t>ИА01000152</t>
  </si>
  <si>
    <t>Натрий хлористый х.ч. ГОСТ 4233-77</t>
  </si>
  <si>
    <t>ИА01000092</t>
  </si>
  <si>
    <t>Натрий серноватистокислый 5-водный ч.д.а. ГОСТ 27068-86</t>
  </si>
  <si>
    <t>ИА01000100</t>
  </si>
  <si>
    <t>Алюминий сернокислый 18-водный х.ч. ГОСТ 3758-75</t>
  </si>
  <si>
    <t>ИА01000103</t>
  </si>
  <si>
    <t>Аммоний молибденовокислый х.ч. ГОСТ 3765-78</t>
  </si>
  <si>
    <t>ИА01000106</t>
  </si>
  <si>
    <t>Аммоний хлористый х.ч. ГОСТ 3773-72</t>
  </si>
  <si>
    <t>ИА01000111</t>
  </si>
  <si>
    <t>Барий хлористый 2-водный х.ч. ГОСТ 4108-72</t>
  </si>
  <si>
    <t>ИА01000124</t>
  </si>
  <si>
    <t>Медь сернокислая 5-водная ч.д.а. ГОСТ 4165-78</t>
  </si>
  <si>
    <t>ИА01000066</t>
  </si>
  <si>
    <t>Натрий уксуснокислый 3-водный ч.д.а. ГОСТ 199-78</t>
  </si>
  <si>
    <t>ИА01000073</t>
  </si>
  <si>
    <t>Калий фтористый 2-водный ч.д.а. ГОСТ 20848-75</t>
  </si>
  <si>
    <t>ИА01000076</t>
  </si>
  <si>
    <t>Кислота щавелевая ГОСТ 22180-76</t>
  </si>
  <si>
    <t>ИА01000078</t>
  </si>
  <si>
    <t>Эфир бутиловый х.ч. ГОСТ 22300-76</t>
  </si>
  <si>
    <t>ИА01000083</t>
  </si>
  <si>
    <t>Аммиак водный ч.д.а. ГОСТ 24147-80</t>
  </si>
  <si>
    <t>ИА01000084</t>
  </si>
  <si>
    <t>Калий гидроксид х.ч. ГОСТ 24363-80</t>
  </si>
  <si>
    <t>ИА01000039</t>
  </si>
  <si>
    <t>Пероксид водорода х.ч. ГОСТ 10929-76</t>
  </si>
  <si>
    <t>ИА01000043</t>
  </si>
  <si>
    <t>Кислота азотная ос.ч. ГОСТ 11125-84</t>
  </si>
  <si>
    <t>ИА01000064</t>
  </si>
  <si>
    <t>Натрий сернистокислый ч.д.а. ГОСТ 195-77</t>
  </si>
  <si>
    <t>ИА01000093</t>
  </si>
  <si>
    <t>N,N-Диметил-п-фенилендиамин сернокислый х.ч.</t>
  </si>
  <si>
    <t>ИА01000122</t>
  </si>
  <si>
    <t>Железо (II) сернокислое 7-водное ч.д.а. ГОСТ 4148-78</t>
  </si>
  <si>
    <t>ИА01000132</t>
  </si>
  <si>
    <t>Цинк сернокислый 7-водный х.ч. ГОСТ 4174-77</t>
  </si>
  <si>
    <t>НЛ05000008</t>
  </si>
  <si>
    <t>Перекись водорода медицинская 37% ГОСТ 177-88</t>
  </si>
  <si>
    <t>ИА01000145</t>
  </si>
  <si>
    <t>Магний хлористый 6-водный 1кг ГОСТ 4209-77</t>
  </si>
  <si>
    <t>ИА01000173</t>
  </si>
  <si>
    <t>Кислота сульфосалициловая 2-водная ч.д.а. ГОСТ 4478-78</t>
  </si>
  <si>
    <t>ИА01000179</t>
  </si>
  <si>
    <t>Ртуть (II) азотнокислая 1-водная х.ч. ГОСТ 4520-78</t>
  </si>
  <si>
    <t>ИА01000227</t>
  </si>
  <si>
    <t>Натрий углекислый безводный ч.д.а. ГОСТ 83-79</t>
  </si>
  <si>
    <t>ИА01000302</t>
  </si>
  <si>
    <t>Ферроин ч.д.а. ТУ 6-09-05-1256-83</t>
  </si>
  <si>
    <t>ИА02020032</t>
  </si>
  <si>
    <t>Индикатор для определения ионов Эриохром ч.д.а.черный ГОСТ 4919.1-2016</t>
  </si>
  <si>
    <t>ИА01000169</t>
  </si>
  <si>
    <t>Кислота азотная ч.д.а. ГОСТ 4461-77</t>
  </si>
  <si>
    <t>ИА01000233</t>
  </si>
  <si>
    <t>Натрий сернистый 9-водный ч.д.а. ГОСТ 2053-77</t>
  </si>
  <si>
    <t>ИА02020021</t>
  </si>
  <si>
    <t>Реактив Ковача ГОСТ 4517-2016</t>
  </si>
  <si>
    <t>ИА01000058</t>
  </si>
  <si>
    <t>Натрий салициловокислый ГОСТ 17628-72</t>
  </si>
  <si>
    <t>ИА01000269</t>
  </si>
  <si>
    <t>Среда питательная Сланец-Бертли для подсчета энтерококков в воде и других жидкостях методом мембранной фильтрации</t>
  </si>
  <si>
    <t>ИА01000283</t>
  </si>
  <si>
    <t>Сульфанол ТУ 2481-135-07510508-2007</t>
  </si>
  <si>
    <t>Расчетная НМЦ</t>
  </si>
  <si>
    <t>НМЦ установлена Заказчиком</t>
  </si>
  <si>
    <t>Приложения:</t>
  </si>
  <si>
    <t>Коммерческое предложение (снд) 000000150 от 15.08.2023 10:59:17</t>
  </si>
  <si>
    <t>Исполнитель:</t>
  </si>
  <si>
    <t>06.12.2023 14:55:32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</si>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</sst>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"/>
    <numFmt numFmtId="166" formatCode="#,##0.0"/>
    <numFmt numFmtId="167" formatCode="#,##0.000"/>
  </numFmts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  <charset val="204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167" fontId="1" fillId="0" borderId="1" xfId="1" applyNumberFormat="1" applyFont="1" applyBorder="1" applyAlignment="1">
      <alignment horizontal="right" vertical="center" wrapText="1"/>
    </xf>
    <xf numFmtId="3" fontId="1" fillId="0" borderId="1" xfId="1" applyNumberFormat="1" applyFont="1" applyBorder="1" applyAlignment="1">
      <alignment horizontal="right" vertical="center" wrapText="1"/>
    </xf>
    <xf numFmtId="164" fontId="1" fillId="0" borderId="1" xfId="1" applyNumberFormat="1" applyFont="1" applyBorder="1" applyAlignment="1">
      <alignment horizontal="right" vertical="center" wrapText="1"/>
    </xf>
    <xf numFmtId="4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166" fontId="1" fillId="0" borderId="1" xfId="1" applyNumberFormat="1" applyFont="1" applyBorder="1" applyAlignment="1">
      <alignment horizontal="right" vertical="center" wrapText="1"/>
    </xf>
    <xf numFmtId="2" fontId="1" fillId="0" borderId="1" xfId="1" applyNumberFormat="1" applyFont="1" applyBorder="1" applyAlignment="1">
      <alignment horizontal="right" vertical="center" wrapText="1"/>
    </xf>
    <xf numFmtId="165" fontId="1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vertical="center"/>
    </xf>
    <xf numFmtId="4" fontId="3" fillId="0" borderId="1" xfId="1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" fillId="0" borderId="5" xfId="1" applyNumberFormat="1" applyFont="1" applyBorder="1" applyAlignment="1">
      <alignment vertical="center" wrapText="1"/>
    </xf>
    <xf numFmtId="0" fontId="1" fillId="0" borderId="0" xfId="1" applyNumberFormat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NumberFormat="1" applyFont="1" applyAlignment="1">
      <alignment horizontal="center" vertical="center"/>
    </xf>
    <xf numFmtId="0" fontId="1" fillId="0" borderId="5" xfId="1" applyNumberFormat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right" vertical="center" wrapText="1"/>
    </xf>
    <xf numFmtId="0" fontId="3" fillId="0" borderId="9" xfId="1" applyNumberFormat="1" applyFont="1" applyBorder="1" applyAlignment="1">
      <alignment horizontal="right" vertical="center" wrapText="1"/>
    </xf>
    <xf numFmtId="0" fontId="3" fillId="0" borderId="10" xfId="1" applyNumberFormat="1" applyFont="1" applyBorder="1" applyAlignment="1">
      <alignment horizontal="right" vertical="center" wrapText="1"/>
    </xf>
    <xf numFmtId="0" fontId="1" fillId="0" borderId="0" xfId="1" applyNumberFormat="1" applyAlignment="1">
      <alignment horizontal="center" vertical="center" wrapText="1"/>
    </xf>
    <xf numFmtId="0" fontId="1" fillId="0" borderId="2" xfId="1" applyNumberFormat="1" applyFont="1" applyBorder="1" applyAlignment="1">
      <alignment vertical="center" wrapText="1"/>
    </xf>
    <xf numFmtId="0" fontId="1" fillId="0" borderId="3" xfId="1" applyNumberFormat="1" applyFont="1" applyBorder="1" applyAlignment="1">
      <alignment vertical="center" wrapText="1"/>
    </xf>
    <xf numFmtId="0" fontId="1" fillId="0" borderId="7" xfId="1" applyNumberFormat="1" applyFont="1" applyBorder="1" applyAlignment="1">
      <alignment vertical="center" wrapText="1"/>
    </xf>
    <xf numFmtId="0" fontId="1" fillId="0" borderId="2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7" xfId="1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>
      <alignment horizontal="center" vertical="center" wrapText="1"/>
    </xf>
    <xf numFmtId="0" fontId="1" fillId="0" borderId="6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2" fillId="0" borderId="0" xfId="1" applyNumberFormat="1" applyFont="1" applyAlignment="1">
      <alignment horizontal="center" vertical="center" wrapText="1"/>
    </xf>
    <xf numFmtId="0" fontId="1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0"/>
  <sheetViews>
    <sheetView tabSelected="1" workbookViewId="0">
      <selection activeCell="K3" sqref="K3"/>
    </sheetView>
  </sheetViews>
  <sheetFormatPr defaultRowHeight="15" x14ac:dyDescent="0.25"/>
  <cols>
    <col min="1" max="1" width="9.140625" style="2"/>
    <col min="2" max="2" width="11.42578125" style="2" customWidth="1"/>
    <col min="3" max="3" width="36" style="2" customWidth="1"/>
    <col min="4" max="8" width="9.140625" style="2"/>
    <col min="9" max="9" width="26.28515625" style="2" customWidth="1"/>
    <col min="10" max="12" width="9.140625" style="2"/>
    <col min="13" max="21" width="0" style="2" hidden="1" customWidth="1"/>
    <col min="22" max="23" width="9.140625" style="2"/>
    <col min="24" max="24" width="12.85546875" style="2" customWidth="1"/>
    <col min="25" max="16384" width="9.140625" style="2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x14ac:dyDescent="0.25">
      <c r="A3" s="1"/>
      <c r="B3" s="1"/>
      <c r="C3" s="43" t="s">
        <v>0</v>
      </c>
      <c r="D3" s="43"/>
      <c r="E3" s="43"/>
      <c r="F3" s="43"/>
      <c r="G3" s="43"/>
      <c r="H3" s="43"/>
      <c r="I3" s="4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42" t="s">
        <v>1</v>
      </c>
      <c r="B6" s="42"/>
      <c r="C6" s="42"/>
      <c r="D6" s="44" t="s">
        <v>2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1"/>
      <c r="T6" s="1"/>
      <c r="U6" s="1"/>
      <c r="V6" s="1"/>
      <c r="W6" s="1"/>
      <c r="X6" s="1"/>
      <c r="Y6" s="1"/>
    </row>
    <row r="7" spans="1:25" x14ac:dyDescent="0.25">
      <c r="A7" s="42" t="s">
        <v>3</v>
      </c>
      <c r="B7" s="42"/>
      <c r="C7" s="42"/>
      <c r="D7" s="42" t="s">
        <v>4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1"/>
      <c r="T7" s="1"/>
      <c r="U7" s="1"/>
      <c r="V7" s="1"/>
      <c r="W7" s="1"/>
      <c r="X7" s="1"/>
      <c r="Y7" s="1"/>
    </row>
    <row r="8" spans="1:25" x14ac:dyDescent="0.25">
      <c r="A8" s="42" t="s">
        <v>5</v>
      </c>
      <c r="B8" s="42"/>
      <c r="C8" s="42"/>
      <c r="D8" s="42" t="s">
        <v>6</v>
      </c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1"/>
      <c r="T8" s="1"/>
      <c r="U8" s="1"/>
      <c r="V8" s="1"/>
      <c r="W8" s="1"/>
      <c r="X8" s="1"/>
      <c r="Y8" s="1"/>
    </row>
    <row r="9" spans="1:2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39" t="s">
        <v>7</v>
      </c>
      <c r="B11" s="39" t="s">
        <v>8</v>
      </c>
      <c r="C11" s="30" t="s">
        <v>9</v>
      </c>
      <c r="D11" s="39" t="s">
        <v>10</v>
      </c>
      <c r="E11" s="30" t="s">
        <v>11</v>
      </c>
      <c r="F11" s="38" t="s">
        <v>12</v>
      </c>
      <c r="G11" s="38"/>
      <c r="H11" s="38"/>
      <c r="I11" s="38"/>
      <c r="J11" s="30" t="s">
        <v>13</v>
      </c>
      <c r="K11" s="33" t="s">
        <v>14</v>
      </c>
      <c r="L11" s="33" t="s">
        <v>15</v>
      </c>
      <c r="M11" s="33"/>
      <c r="N11" s="33"/>
      <c r="O11" s="33"/>
      <c r="P11" s="33"/>
      <c r="Q11" s="33"/>
      <c r="R11" s="33"/>
      <c r="S11" s="33"/>
      <c r="T11" s="33"/>
      <c r="U11" s="33"/>
      <c r="V11" s="33" t="s">
        <v>16</v>
      </c>
      <c r="W11" s="30" t="s">
        <v>17</v>
      </c>
      <c r="X11" s="30" t="s">
        <v>18</v>
      </c>
      <c r="Y11" s="30" t="s">
        <v>19</v>
      </c>
    </row>
    <row r="12" spans="1:25" x14ac:dyDescent="0.25">
      <c r="A12" s="40"/>
      <c r="B12" s="40"/>
      <c r="C12" s="31"/>
      <c r="D12" s="40"/>
      <c r="E12" s="31"/>
      <c r="F12" s="30" t="s">
        <v>20</v>
      </c>
      <c r="G12" s="30" t="s">
        <v>21</v>
      </c>
      <c r="H12" s="30" t="s">
        <v>22</v>
      </c>
      <c r="I12" s="30" t="s">
        <v>23</v>
      </c>
      <c r="J12" s="31"/>
      <c r="K12" s="34"/>
      <c r="L12" s="36"/>
      <c r="M12" s="24"/>
      <c r="N12" s="24"/>
      <c r="O12" s="24"/>
      <c r="P12" s="24"/>
      <c r="Q12" s="24"/>
      <c r="R12" s="24"/>
      <c r="S12" s="24"/>
      <c r="T12" s="24"/>
      <c r="U12" s="37"/>
      <c r="V12" s="34"/>
      <c r="W12" s="31"/>
      <c r="X12" s="31"/>
      <c r="Y12" s="31"/>
    </row>
    <row r="13" spans="1:25" x14ac:dyDescent="0.25">
      <c r="A13" s="41"/>
      <c r="B13" s="41"/>
      <c r="C13" s="32"/>
      <c r="D13" s="41"/>
      <c r="E13" s="32"/>
      <c r="F13" s="32"/>
      <c r="G13" s="32"/>
      <c r="H13" s="32"/>
      <c r="I13" s="32"/>
      <c r="J13" s="32"/>
      <c r="K13" s="35"/>
      <c r="L13" s="3" t="s">
        <v>24</v>
      </c>
      <c r="M13" s="3" t="s">
        <v>25</v>
      </c>
      <c r="N13" s="3" t="s">
        <v>26</v>
      </c>
      <c r="O13" s="3" t="s">
        <v>27</v>
      </c>
      <c r="P13" s="3" t="s">
        <v>28</v>
      </c>
      <c r="Q13" s="3" t="s">
        <v>29</v>
      </c>
      <c r="R13" s="3" t="s">
        <v>30</v>
      </c>
      <c r="S13" s="3" t="s">
        <v>31</v>
      </c>
      <c r="T13" s="3" t="s">
        <v>32</v>
      </c>
      <c r="U13" s="3" t="s">
        <v>33</v>
      </c>
      <c r="V13" s="35"/>
      <c r="W13" s="32"/>
      <c r="X13" s="32"/>
      <c r="Y13" s="32"/>
    </row>
    <row r="14" spans="1:25" x14ac:dyDescent="0.25">
      <c r="A14" s="4" t="s">
        <v>34</v>
      </c>
      <c r="B14" s="4" t="s">
        <v>35</v>
      </c>
      <c r="C14" s="4" t="s">
        <v>36</v>
      </c>
      <c r="D14" s="4" t="s">
        <v>37</v>
      </c>
      <c r="E14" s="4" t="s">
        <v>38</v>
      </c>
      <c r="F14" s="4" t="s">
        <v>39</v>
      </c>
      <c r="G14" s="4" t="s">
        <v>40</v>
      </c>
      <c r="H14" s="4" t="s">
        <v>41</v>
      </c>
      <c r="I14" s="4" t="s">
        <v>42</v>
      </c>
      <c r="J14" s="4" t="s">
        <v>43</v>
      </c>
      <c r="K14" s="4" t="s">
        <v>44</v>
      </c>
      <c r="L14" s="4" t="s">
        <v>45</v>
      </c>
      <c r="M14" s="4" t="s">
        <v>46</v>
      </c>
      <c r="N14" s="4" t="s">
        <v>47</v>
      </c>
      <c r="O14" s="4" t="s">
        <v>48</v>
      </c>
      <c r="P14" s="4" t="s">
        <v>49</v>
      </c>
      <c r="Q14" s="4" t="s">
        <v>50</v>
      </c>
      <c r="R14" s="4" t="s">
        <v>51</v>
      </c>
      <c r="S14" s="4" t="s">
        <v>52</v>
      </c>
      <c r="T14" s="4" t="s">
        <v>53</v>
      </c>
      <c r="U14" s="4" t="s">
        <v>54</v>
      </c>
      <c r="V14" s="4" t="s">
        <v>55</v>
      </c>
      <c r="W14" s="4" t="s">
        <v>56</v>
      </c>
      <c r="X14" s="4" t="s">
        <v>57</v>
      </c>
      <c r="Y14" s="4" t="s">
        <v>58</v>
      </c>
    </row>
    <row r="15" spans="1:25" s="13" customFormat="1" x14ac:dyDescent="0.25">
      <c r="A15" s="5">
        <v>1</v>
      </c>
      <c r="B15" s="6" t="s">
        <v>174</v>
      </c>
      <c r="C15" s="7" t="s">
        <v>175</v>
      </c>
      <c r="D15" s="6" t="s">
        <v>61</v>
      </c>
      <c r="E15" s="8">
        <v>1</v>
      </c>
      <c r="F15" s="9">
        <v>5908</v>
      </c>
      <c r="G15" s="6"/>
      <c r="H15" s="7"/>
      <c r="I15" s="6"/>
      <c r="J15" s="10">
        <v>1.0716000000000001</v>
      </c>
      <c r="K15" s="11">
        <v>5942.27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5">
        <v>1</v>
      </c>
      <c r="W15" s="11">
        <v>5942.27</v>
      </c>
      <c r="X15" s="11">
        <f>E15*W15</f>
        <v>5942.27</v>
      </c>
      <c r="Y15" s="12"/>
    </row>
    <row r="16" spans="1:25" s="13" customFormat="1" ht="22.5" x14ac:dyDescent="0.25">
      <c r="A16" s="5">
        <v>2</v>
      </c>
      <c r="B16" s="6" t="s">
        <v>324</v>
      </c>
      <c r="C16" s="7" t="s">
        <v>325</v>
      </c>
      <c r="D16" s="6" t="s">
        <v>61</v>
      </c>
      <c r="E16" s="8">
        <v>0.21</v>
      </c>
      <c r="F16" s="11">
        <v>1343.52</v>
      </c>
      <c r="G16" s="6" t="s">
        <v>66</v>
      </c>
      <c r="H16" s="7" t="s">
        <v>67</v>
      </c>
      <c r="I16" s="6"/>
      <c r="J16" s="10">
        <v>1.0716000000000001</v>
      </c>
      <c r="K16" s="11">
        <v>1396.76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5">
        <v>1</v>
      </c>
      <c r="W16" s="11">
        <v>1396.76</v>
      </c>
      <c r="X16" s="11">
        <f t="shared" ref="X16:X79" si="0">E16*W16</f>
        <v>293.31959999999998</v>
      </c>
      <c r="Y16" s="12"/>
    </row>
    <row r="17" spans="1:25" s="13" customFormat="1" ht="22.5" x14ac:dyDescent="0.25">
      <c r="A17" s="5">
        <v>3</v>
      </c>
      <c r="B17" s="6" t="s">
        <v>88</v>
      </c>
      <c r="C17" s="7" t="s">
        <v>89</v>
      </c>
      <c r="D17" s="6" t="s">
        <v>61</v>
      </c>
      <c r="E17" s="8">
        <v>0.06</v>
      </c>
      <c r="F17" s="11">
        <v>89371.86</v>
      </c>
      <c r="G17" s="6" t="s">
        <v>66</v>
      </c>
      <c r="H17" s="7" t="s">
        <v>67</v>
      </c>
      <c r="I17" s="6"/>
      <c r="J17" s="10">
        <v>1.0716000000000001</v>
      </c>
      <c r="K17" s="9">
        <v>93681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5">
        <v>1</v>
      </c>
      <c r="W17" s="9">
        <v>93681</v>
      </c>
      <c r="X17" s="11">
        <f t="shared" si="0"/>
        <v>5620.86</v>
      </c>
      <c r="Y17" s="12"/>
    </row>
    <row r="18" spans="1:25" s="13" customFormat="1" ht="22.5" x14ac:dyDescent="0.25">
      <c r="A18" s="5">
        <v>4</v>
      </c>
      <c r="B18" s="6" t="s">
        <v>326</v>
      </c>
      <c r="C18" s="7" t="s">
        <v>327</v>
      </c>
      <c r="D18" s="6" t="s">
        <v>61</v>
      </c>
      <c r="E18" s="8">
        <v>0.02</v>
      </c>
      <c r="F18" s="9">
        <v>11584</v>
      </c>
      <c r="G18" s="6" t="s">
        <v>235</v>
      </c>
      <c r="H18" s="7" t="s">
        <v>236</v>
      </c>
      <c r="I18" s="6"/>
      <c r="J18" s="10">
        <v>1.0716000000000001</v>
      </c>
      <c r="K18" s="9">
        <v>12343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5">
        <v>1</v>
      </c>
      <c r="W18" s="9">
        <v>12343</v>
      </c>
      <c r="X18" s="11">
        <f t="shared" si="0"/>
        <v>246.86</v>
      </c>
      <c r="Y18" s="12"/>
    </row>
    <row r="19" spans="1:25" s="13" customFormat="1" ht="22.5" x14ac:dyDescent="0.25">
      <c r="A19" s="5">
        <v>5</v>
      </c>
      <c r="B19" s="6" t="s">
        <v>255</v>
      </c>
      <c r="C19" s="7" t="s">
        <v>256</v>
      </c>
      <c r="D19" s="6" t="s">
        <v>61</v>
      </c>
      <c r="E19" s="8">
        <v>1.4999999999999999E-2</v>
      </c>
      <c r="F19" s="11">
        <v>12414.89</v>
      </c>
      <c r="G19" s="6" t="s">
        <v>66</v>
      </c>
      <c r="H19" s="7" t="s">
        <v>67</v>
      </c>
      <c r="I19" s="6"/>
      <c r="J19" s="10">
        <v>1.0716000000000001</v>
      </c>
      <c r="K19" s="9">
        <v>12802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5">
        <v>1</v>
      </c>
      <c r="W19" s="9">
        <v>12802</v>
      </c>
      <c r="X19" s="11">
        <f t="shared" si="0"/>
        <v>192.03</v>
      </c>
      <c r="Y19" s="12"/>
    </row>
    <row r="20" spans="1:25" s="13" customFormat="1" ht="22.5" x14ac:dyDescent="0.25">
      <c r="A20" s="5">
        <v>6</v>
      </c>
      <c r="B20" s="6" t="s">
        <v>257</v>
      </c>
      <c r="C20" s="7" t="s">
        <v>258</v>
      </c>
      <c r="D20" s="6" t="s">
        <v>146</v>
      </c>
      <c r="E20" s="8">
        <v>4</v>
      </c>
      <c r="F20" s="11">
        <v>3972.97</v>
      </c>
      <c r="G20" s="6" t="s">
        <v>66</v>
      </c>
      <c r="H20" s="7" t="s">
        <v>67</v>
      </c>
      <c r="I20" s="6"/>
      <c r="J20" s="10">
        <v>1.0716000000000001</v>
      </c>
      <c r="K20" s="11">
        <v>4059.88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5">
        <v>1</v>
      </c>
      <c r="W20" s="11">
        <v>4059.88</v>
      </c>
      <c r="X20" s="11">
        <f t="shared" si="0"/>
        <v>16239.52</v>
      </c>
      <c r="Y20" s="12"/>
    </row>
    <row r="21" spans="1:25" s="13" customFormat="1" ht="22.5" x14ac:dyDescent="0.25">
      <c r="A21" s="5">
        <v>7</v>
      </c>
      <c r="B21" s="6" t="s">
        <v>155</v>
      </c>
      <c r="C21" s="7" t="s">
        <v>156</v>
      </c>
      <c r="D21" s="6" t="s">
        <v>102</v>
      </c>
      <c r="E21" s="8">
        <v>1</v>
      </c>
      <c r="F21" s="11">
        <v>3972.97</v>
      </c>
      <c r="G21" s="6" t="s">
        <v>66</v>
      </c>
      <c r="H21" s="7" t="s">
        <v>67</v>
      </c>
      <c r="I21" s="6"/>
      <c r="J21" s="10">
        <v>1.0716000000000001</v>
      </c>
      <c r="K21" s="11">
        <v>4065.54</v>
      </c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5">
        <v>1</v>
      </c>
      <c r="W21" s="11">
        <v>4065.54</v>
      </c>
      <c r="X21" s="11">
        <f t="shared" si="0"/>
        <v>4065.54</v>
      </c>
      <c r="Y21" s="12"/>
    </row>
    <row r="22" spans="1:25" s="13" customFormat="1" ht="22.5" x14ac:dyDescent="0.25">
      <c r="A22" s="5">
        <v>8</v>
      </c>
      <c r="B22" s="6" t="s">
        <v>259</v>
      </c>
      <c r="C22" s="7" t="s">
        <v>260</v>
      </c>
      <c r="D22" s="6" t="s">
        <v>102</v>
      </c>
      <c r="E22" s="8">
        <v>4</v>
      </c>
      <c r="F22" s="11">
        <v>3972.97</v>
      </c>
      <c r="G22" s="6" t="s">
        <v>66</v>
      </c>
      <c r="H22" s="7" t="s">
        <v>67</v>
      </c>
      <c r="I22" s="6"/>
      <c r="J22" s="10">
        <v>1.0716000000000001</v>
      </c>
      <c r="K22" s="11">
        <v>4065.64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5">
        <v>1</v>
      </c>
      <c r="W22" s="11">
        <v>4065.64</v>
      </c>
      <c r="X22" s="11">
        <f t="shared" si="0"/>
        <v>16262.56</v>
      </c>
      <c r="Y22" s="12"/>
    </row>
    <row r="23" spans="1:25" s="13" customFormat="1" ht="33.75" x14ac:dyDescent="0.25">
      <c r="A23" s="5">
        <v>9</v>
      </c>
      <c r="B23" s="6" t="s">
        <v>90</v>
      </c>
      <c r="C23" s="7" t="s">
        <v>91</v>
      </c>
      <c r="D23" s="6" t="s">
        <v>61</v>
      </c>
      <c r="E23" s="8">
        <v>0.02</v>
      </c>
      <c r="F23" s="11">
        <v>4171.6400000000003</v>
      </c>
      <c r="G23" s="6" t="s">
        <v>66</v>
      </c>
      <c r="H23" s="7" t="s">
        <v>67</v>
      </c>
      <c r="I23" s="6"/>
      <c r="J23" s="10">
        <v>1.0716000000000001</v>
      </c>
      <c r="K23" s="14">
        <v>4331.5</v>
      </c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5">
        <v>1</v>
      </c>
      <c r="W23" s="14">
        <v>4331.5</v>
      </c>
      <c r="X23" s="11">
        <f t="shared" si="0"/>
        <v>86.63</v>
      </c>
      <c r="Y23" s="12"/>
    </row>
    <row r="24" spans="1:25" s="13" customFormat="1" ht="22.5" x14ac:dyDescent="0.25">
      <c r="A24" s="5">
        <v>10</v>
      </c>
      <c r="B24" s="6" t="s">
        <v>169</v>
      </c>
      <c r="C24" s="7" t="s">
        <v>170</v>
      </c>
      <c r="D24" s="6" t="s">
        <v>61</v>
      </c>
      <c r="E24" s="8">
        <v>55.8</v>
      </c>
      <c r="F24" s="15">
        <v>94.64</v>
      </c>
      <c r="G24" s="6" t="s">
        <v>171</v>
      </c>
      <c r="H24" s="7" t="s">
        <v>67</v>
      </c>
      <c r="I24" s="6"/>
      <c r="J24" s="10">
        <v>1.0716000000000001</v>
      </c>
      <c r="K24" s="15">
        <v>98.18</v>
      </c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5">
        <v>1</v>
      </c>
      <c r="W24" s="15">
        <v>98.18</v>
      </c>
      <c r="X24" s="11">
        <f t="shared" si="0"/>
        <v>5478.4440000000004</v>
      </c>
      <c r="Y24" s="12"/>
    </row>
    <row r="25" spans="1:25" s="13" customFormat="1" ht="22.5" x14ac:dyDescent="0.25">
      <c r="A25" s="5">
        <v>11</v>
      </c>
      <c r="B25" s="6" t="s">
        <v>92</v>
      </c>
      <c r="C25" s="7" t="s">
        <v>93</v>
      </c>
      <c r="D25" s="6" t="s">
        <v>61</v>
      </c>
      <c r="E25" s="8">
        <v>0.03</v>
      </c>
      <c r="F25" s="14">
        <v>1652.5</v>
      </c>
      <c r="G25" s="6" t="s">
        <v>66</v>
      </c>
      <c r="H25" s="7" t="s">
        <v>67</v>
      </c>
      <c r="I25" s="6"/>
      <c r="J25" s="10">
        <v>1.0716000000000001</v>
      </c>
      <c r="K25" s="11">
        <v>1694.33</v>
      </c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5">
        <v>1</v>
      </c>
      <c r="W25" s="11">
        <v>1694.33</v>
      </c>
      <c r="X25" s="11">
        <f t="shared" si="0"/>
        <v>50.829899999999995</v>
      </c>
      <c r="Y25" s="12"/>
    </row>
    <row r="26" spans="1:25" s="13" customFormat="1" ht="33.75" x14ac:dyDescent="0.25">
      <c r="A26" s="5">
        <v>12</v>
      </c>
      <c r="B26" s="6" t="s">
        <v>94</v>
      </c>
      <c r="C26" s="7" t="s">
        <v>95</v>
      </c>
      <c r="D26" s="6" t="s">
        <v>61</v>
      </c>
      <c r="E26" s="8">
        <v>0.4</v>
      </c>
      <c r="F26" s="11">
        <v>1326.65</v>
      </c>
      <c r="G26" s="6" t="s">
        <v>66</v>
      </c>
      <c r="H26" s="7" t="s">
        <v>67</v>
      </c>
      <c r="I26" s="6"/>
      <c r="J26" s="10">
        <v>1.0716000000000001</v>
      </c>
      <c r="K26" s="11">
        <v>1353.85</v>
      </c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5">
        <v>1</v>
      </c>
      <c r="W26" s="11">
        <v>1353.85</v>
      </c>
      <c r="X26" s="11">
        <f t="shared" si="0"/>
        <v>541.54</v>
      </c>
      <c r="Y26" s="12"/>
    </row>
    <row r="27" spans="1:25" s="13" customFormat="1" x14ac:dyDescent="0.25">
      <c r="A27" s="5">
        <v>13</v>
      </c>
      <c r="B27" s="6" t="s">
        <v>176</v>
      </c>
      <c r="C27" s="7" t="s">
        <v>177</v>
      </c>
      <c r="D27" s="6" t="s">
        <v>61</v>
      </c>
      <c r="E27" s="8">
        <v>0.1</v>
      </c>
      <c r="F27" s="16">
        <v>145.80000000000001</v>
      </c>
      <c r="G27" s="6"/>
      <c r="H27" s="7"/>
      <c r="I27" s="6"/>
      <c r="J27" s="10">
        <v>1.0716000000000001</v>
      </c>
      <c r="K27" s="16">
        <v>147.5</v>
      </c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5">
        <v>1</v>
      </c>
      <c r="W27" s="16">
        <v>147.5</v>
      </c>
      <c r="X27" s="11">
        <f t="shared" si="0"/>
        <v>14.75</v>
      </c>
      <c r="Y27" s="12"/>
    </row>
    <row r="28" spans="1:25" s="13" customFormat="1" ht="22.5" x14ac:dyDescent="0.25">
      <c r="A28" s="5">
        <v>14</v>
      </c>
      <c r="B28" s="6" t="s">
        <v>570</v>
      </c>
      <c r="C28" s="7" t="s">
        <v>571</v>
      </c>
      <c r="D28" s="6" t="s">
        <v>81</v>
      </c>
      <c r="E28" s="8">
        <v>4.3</v>
      </c>
      <c r="F28" s="15">
        <v>564.16</v>
      </c>
      <c r="G28" s="6" t="s">
        <v>66</v>
      </c>
      <c r="H28" s="7" t="s">
        <v>67</v>
      </c>
      <c r="I28" s="6"/>
      <c r="J28" s="10">
        <v>1.0716000000000001</v>
      </c>
      <c r="K28" s="15">
        <v>581.77</v>
      </c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5">
        <v>1</v>
      </c>
      <c r="W28" s="15">
        <v>581.77</v>
      </c>
      <c r="X28" s="11">
        <f t="shared" si="0"/>
        <v>2501.6109999999999</v>
      </c>
      <c r="Y28" s="12"/>
    </row>
    <row r="29" spans="1:25" s="13" customFormat="1" ht="22.5" x14ac:dyDescent="0.25">
      <c r="A29" s="5">
        <v>15</v>
      </c>
      <c r="B29" s="6" t="s">
        <v>572</v>
      </c>
      <c r="C29" s="7" t="s">
        <v>573</v>
      </c>
      <c r="D29" s="6" t="s">
        <v>61</v>
      </c>
      <c r="E29" s="8">
        <v>8.4</v>
      </c>
      <c r="F29" s="15">
        <v>166.87</v>
      </c>
      <c r="G29" s="6" t="s">
        <v>66</v>
      </c>
      <c r="H29" s="7" t="s">
        <v>67</v>
      </c>
      <c r="I29" s="6"/>
      <c r="J29" s="10">
        <v>1.0716000000000001</v>
      </c>
      <c r="K29" s="16">
        <v>172.1</v>
      </c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5">
        <v>1</v>
      </c>
      <c r="W29" s="16">
        <v>172.1</v>
      </c>
      <c r="X29" s="11">
        <f t="shared" si="0"/>
        <v>1445.64</v>
      </c>
      <c r="Y29" s="12"/>
    </row>
    <row r="30" spans="1:25" s="13" customFormat="1" ht="22.5" x14ac:dyDescent="0.25">
      <c r="A30" s="5">
        <v>16</v>
      </c>
      <c r="B30" s="6" t="s">
        <v>261</v>
      </c>
      <c r="C30" s="7" t="s">
        <v>262</v>
      </c>
      <c r="D30" s="6" t="s">
        <v>61</v>
      </c>
      <c r="E30" s="8">
        <v>0.66</v>
      </c>
      <c r="F30" s="11">
        <v>76179.17</v>
      </c>
      <c r="G30" s="6" t="s">
        <v>66</v>
      </c>
      <c r="H30" s="7" t="s">
        <v>67</v>
      </c>
      <c r="I30" s="6"/>
      <c r="J30" s="10">
        <v>1.0716000000000001</v>
      </c>
      <c r="K30" s="11">
        <v>77657.52</v>
      </c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5">
        <v>1</v>
      </c>
      <c r="W30" s="11">
        <v>77657.52</v>
      </c>
      <c r="X30" s="11">
        <f t="shared" si="0"/>
        <v>51253.963200000006</v>
      </c>
      <c r="Y30" s="12"/>
    </row>
    <row r="31" spans="1:25" s="13" customFormat="1" ht="22.5" x14ac:dyDescent="0.25">
      <c r="A31" s="5">
        <v>17</v>
      </c>
      <c r="B31" s="6" t="s">
        <v>96</v>
      </c>
      <c r="C31" s="7" t="s">
        <v>97</v>
      </c>
      <c r="D31" s="6" t="s">
        <v>61</v>
      </c>
      <c r="E31" s="8">
        <v>0.5</v>
      </c>
      <c r="F31" s="11">
        <v>2401.77</v>
      </c>
      <c r="G31" s="6" t="s">
        <v>66</v>
      </c>
      <c r="H31" s="7" t="s">
        <v>67</v>
      </c>
      <c r="I31" s="6"/>
      <c r="J31" s="10">
        <v>1.0716000000000001</v>
      </c>
      <c r="K31" s="11">
        <v>2443.56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5">
        <v>1</v>
      </c>
      <c r="W31" s="11">
        <v>2443.56</v>
      </c>
      <c r="X31" s="11">
        <f t="shared" si="0"/>
        <v>1221.78</v>
      </c>
      <c r="Y31" s="12"/>
    </row>
    <row r="32" spans="1:25" s="13" customFormat="1" ht="22.5" x14ac:dyDescent="0.25">
      <c r="A32" s="5">
        <v>18</v>
      </c>
      <c r="B32" s="6" t="s">
        <v>263</v>
      </c>
      <c r="C32" s="7" t="s">
        <v>264</v>
      </c>
      <c r="D32" s="6" t="s">
        <v>61</v>
      </c>
      <c r="E32" s="8">
        <v>1.5</v>
      </c>
      <c r="F32" s="11">
        <v>6600.78</v>
      </c>
      <c r="G32" s="6" t="s">
        <v>66</v>
      </c>
      <c r="H32" s="7" t="s">
        <v>67</v>
      </c>
      <c r="I32" s="6"/>
      <c r="J32" s="10">
        <v>1.0716000000000001</v>
      </c>
      <c r="K32" s="11">
        <v>6853.37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5">
        <v>1</v>
      </c>
      <c r="W32" s="11">
        <v>6853.37</v>
      </c>
      <c r="X32" s="11">
        <f t="shared" si="0"/>
        <v>10280.055</v>
      </c>
      <c r="Y32" s="12"/>
    </row>
    <row r="33" spans="1:25" s="13" customFormat="1" ht="22.5" x14ac:dyDescent="0.25">
      <c r="A33" s="5">
        <v>19</v>
      </c>
      <c r="B33" s="6" t="s">
        <v>73</v>
      </c>
      <c r="C33" s="7" t="s">
        <v>74</v>
      </c>
      <c r="D33" s="6" t="s">
        <v>61</v>
      </c>
      <c r="E33" s="8">
        <v>7.2</v>
      </c>
      <c r="F33" s="15">
        <v>162.56</v>
      </c>
      <c r="G33" s="6" t="s">
        <v>66</v>
      </c>
      <c r="H33" s="7" t="s">
        <v>67</v>
      </c>
      <c r="I33" s="6"/>
      <c r="J33" s="10">
        <v>1.0716000000000001</v>
      </c>
      <c r="K33" s="15">
        <v>169.29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5">
        <v>1</v>
      </c>
      <c r="W33" s="15">
        <v>169.29</v>
      </c>
      <c r="X33" s="11">
        <f t="shared" si="0"/>
        <v>1218.8879999999999</v>
      </c>
      <c r="Y33" s="12"/>
    </row>
    <row r="34" spans="1:25" s="13" customFormat="1" ht="22.5" x14ac:dyDescent="0.25">
      <c r="A34" s="5">
        <v>20</v>
      </c>
      <c r="B34" s="6" t="s">
        <v>75</v>
      </c>
      <c r="C34" s="7" t="s">
        <v>76</v>
      </c>
      <c r="D34" s="6" t="s">
        <v>61</v>
      </c>
      <c r="E34" s="8">
        <v>3.6</v>
      </c>
      <c r="F34" s="15">
        <v>128.69</v>
      </c>
      <c r="G34" s="6" t="s">
        <v>66</v>
      </c>
      <c r="H34" s="7" t="s">
        <v>67</v>
      </c>
      <c r="I34" s="6"/>
      <c r="J34" s="10">
        <v>1.0716000000000001</v>
      </c>
      <c r="K34" s="15">
        <v>131.31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5">
        <v>1</v>
      </c>
      <c r="W34" s="15">
        <v>131.31</v>
      </c>
      <c r="X34" s="11">
        <f t="shared" si="0"/>
        <v>472.71600000000001</v>
      </c>
      <c r="Y34" s="12"/>
    </row>
    <row r="35" spans="1:25" s="13" customFormat="1" ht="22.5" x14ac:dyDescent="0.25">
      <c r="A35" s="5">
        <v>21</v>
      </c>
      <c r="B35" s="6" t="s">
        <v>265</v>
      </c>
      <c r="C35" s="7" t="s">
        <v>266</v>
      </c>
      <c r="D35" s="6" t="s">
        <v>61</v>
      </c>
      <c r="E35" s="8">
        <v>0.2</v>
      </c>
      <c r="F35" s="11">
        <v>8947.44</v>
      </c>
      <c r="G35" s="6" t="s">
        <v>66</v>
      </c>
      <c r="H35" s="7" t="s">
        <v>67</v>
      </c>
      <c r="I35" s="6"/>
      <c r="J35" s="10">
        <v>1.0716000000000001</v>
      </c>
      <c r="K35" s="11">
        <v>9158.15</v>
      </c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5">
        <v>1</v>
      </c>
      <c r="W35" s="11">
        <v>9158.15</v>
      </c>
      <c r="X35" s="11">
        <f t="shared" si="0"/>
        <v>1831.63</v>
      </c>
      <c r="Y35" s="12"/>
    </row>
    <row r="36" spans="1:25" s="13" customFormat="1" ht="22.5" x14ac:dyDescent="0.25">
      <c r="A36" s="5">
        <v>22</v>
      </c>
      <c r="B36" s="6" t="s">
        <v>602</v>
      </c>
      <c r="C36" s="7" t="s">
        <v>603</v>
      </c>
      <c r="D36" s="6" t="s">
        <v>61</v>
      </c>
      <c r="E36" s="8">
        <v>0.125</v>
      </c>
      <c r="F36" s="14">
        <v>1835.9</v>
      </c>
      <c r="G36" s="6" t="s">
        <v>66</v>
      </c>
      <c r="H36" s="7" t="s">
        <v>67</v>
      </c>
      <c r="I36" s="6"/>
      <c r="J36" s="10">
        <v>1.0716000000000001</v>
      </c>
      <c r="K36" s="11">
        <v>1929.28</v>
      </c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5">
        <v>1</v>
      </c>
      <c r="W36" s="11">
        <v>1929.28</v>
      </c>
      <c r="X36" s="11">
        <f t="shared" si="0"/>
        <v>241.16</v>
      </c>
      <c r="Y36" s="12"/>
    </row>
    <row r="37" spans="1:25" s="13" customFormat="1" ht="22.5" x14ac:dyDescent="0.25">
      <c r="A37" s="5">
        <v>23</v>
      </c>
      <c r="B37" s="6" t="s">
        <v>574</v>
      </c>
      <c r="C37" s="7" t="s">
        <v>575</v>
      </c>
      <c r="D37" s="6" t="s">
        <v>61</v>
      </c>
      <c r="E37" s="8">
        <v>0.5</v>
      </c>
      <c r="F37" s="16">
        <v>378.1</v>
      </c>
      <c r="G37" s="6" t="s">
        <v>66</v>
      </c>
      <c r="H37" s="7" t="s">
        <v>67</v>
      </c>
      <c r="I37" s="6"/>
      <c r="J37" s="10">
        <v>1.0716000000000001</v>
      </c>
      <c r="K37" s="15">
        <v>391.02</v>
      </c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5">
        <v>1</v>
      </c>
      <c r="W37" s="15">
        <v>391.02</v>
      </c>
      <c r="X37" s="11">
        <f t="shared" si="0"/>
        <v>195.51</v>
      </c>
      <c r="Y37" s="12"/>
    </row>
    <row r="38" spans="1:25" s="13" customFormat="1" ht="22.5" x14ac:dyDescent="0.25">
      <c r="A38" s="5">
        <v>24</v>
      </c>
      <c r="B38" s="6" t="s">
        <v>558</v>
      </c>
      <c r="C38" s="7" t="s">
        <v>559</v>
      </c>
      <c r="D38" s="6" t="s">
        <v>61</v>
      </c>
      <c r="E38" s="8">
        <v>18.649999999999999</v>
      </c>
      <c r="F38" s="15">
        <v>508.63</v>
      </c>
      <c r="G38" s="6" t="s">
        <v>66</v>
      </c>
      <c r="H38" s="7" t="s">
        <v>67</v>
      </c>
      <c r="I38" s="6"/>
      <c r="J38" s="10">
        <v>1.0716000000000001</v>
      </c>
      <c r="K38" s="15">
        <v>520.58000000000004</v>
      </c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5">
        <v>1</v>
      </c>
      <c r="W38" s="15">
        <v>520.58000000000004</v>
      </c>
      <c r="X38" s="11">
        <f t="shared" si="0"/>
        <v>9708.8170000000009</v>
      </c>
      <c r="Y38" s="12"/>
    </row>
    <row r="39" spans="1:25" s="13" customFormat="1" ht="22.5" x14ac:dyDescent="0.25">
      <c r="A39" s="5">
        <v>25</v>
      </c>
      <c r="B39" s="6" t="s">
        <v>98</v>
      </c>
      <c r="C39" s="7" t="s">
        <v>99</v>
      </c>
      <c r="D39" s="6" t="s">
        <v>61</v>
      </c>
      <c r="E39" s="8">
        <v>2.2000000000000002</v>
      </c>
      <c r="F39" s="11">
        <v>2693.09</v>
      </c>
      <c r="G39" s="6" t="s">
        <v>66</v>
      </c>
      <c r="H39" s="7" t="s">
        <v>67</v>
      </c>
      <c r="I39" s="6"/>
      <c r="J39" s="10">
        <v>1.0716000000000001</v>
      </c>
      <c r="K39" s="11">
        <v>2780.62</v>
      </c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5">
        <v>1</v>
      </c>
      <c r="W39" s="11">
        <v>2780.62</v>
      </c>
      <c r="X39" s="11">
        <f t="shared" si="0"/>
        <v>6117.3640000000005</v>
      </c>
      <c r="Y39" s="12"/>
    </row>
    <row r="40" spans="1:25" s="13" customFormat="1" ht="22.5" x14ac:dyDescent="0.25">
      <c r="A40" s="5">
        <v>26</v>
      </c>
      <c r="B40" s="6" t="s">
        <v>560</v>
      </c>
      <c r="C40" s="7" t="s">
        <v>561</v>
      </c>
      <c r="D40" s="6" t="s">
        <v>61</v>
      </c>
      <c r="E40" s="8">
        <v>0.7</v>
      </c>
      <c r="F40" s="16">
        <v>848.4</v>
      </c>
      <c r="G40" s="6" t="s">
        <v>66</v>
      </c>
      <c r="H40" s="7" t="s">
        <v>67</v>
      </c>
      <c r="I40" s="6"/>
      <c r="J40" s="10">
        <v>1.0716000000000001</v>
      </c>
      <c r="K40" s="15">
        <v>878.33</v>
      </c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5">
        <v>1</v>
      </c>
      <c r="W40" s="15">
        <v>878.33</v>
      </c>
      <c r="X40" s="11">
        <f t="shared" si="0"/>
        <v>614.83100000000002</v>
      </c>
      <c r="Y40" s="12"/>
    </row>
    <row r="41" spans="1:25" s="13" customFormat="1" ht="22.5" x14ac:dyDescent="0.25">
      <c r="A41" s="5">
        <v>27</v>
      </c>
      <c r="B41" s="6" t="s">
        <v>178</v>
      </c>
      <c r="C41" s="7" t="s">
        <v>179</v>
      </c>
      <c r="D41" s="6" t="s">
        <v>61</v>
      </c>
      <c r="E41" s="8">
        <v>0.05</v>
      </c>
      <c r="F41" s="15">
        <v>191.67</v>
      </c>
      <c r="G41" s="6"/>
      <c r="H41" s="7"/>
      <c r="I41" s="6"/>
      <c r="J41" s="10">
        <v>1.0716000000000001</v>
      </c>
      <c r="K41" s="16">
        <v>193.8</v>
      </c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5">
        <v>1</v>
      </c>
      <c r="W41" s="16">
        <v>193.8</v>
      </c>
      <c r="X41" s="11">
        <f t="shared" si="0"/>
        <v>9.6900000000000013</v>
      </c>
      <c r="Y41" s="12"/>
    </row>
    <row r="42" spans="1:25" s="13" customFormat="1" ht="22.5" x14ac:dyDescent="0.25">
      <c r="A42" s="5">
        <v>28</v>
      </c>
      <c r="B42" s="6" t="s">
        <v>562</v>
      </c>
      <c r="C42" s="7" t="s">
        <v>563</v>
      </c>
      <c r="D42" s="6" t="s">
        <v>61</v>
      </c>
      <c r="E42" s="8">
        <v>0.14499999999999999</v>
      </c>
      <c r="F42" s="15">
        <v>403.45</v>
      </c>
      <c r="G42" s="6" t="s">
        <v>66</v>
      </c>
      <c r="H42" s="7" t="s">
        <v>67</v>
      </c>
      <c r="I42" s="6"/>
      <c r="J42" s="10">
        <v>1.0716000000000001</v>
      </c>
      <c r="K42" s="15">
        <v>412.07</v>
      </c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5">
        <v>1</v>
      </c>
      <c r="W42" s="15">
        <v>412.07</v>
      </c>
      <c r="X42" s="11">
        <f t="shared" si="0"/>
        <v>59.750149999999998</v>
      </c>
      <c r="Y42" s="12"/>
    </row>
    <row r="43" spans="1:25" s="13" customFormat="1" ht="22.5" x14ac:dyDescent="0.25">
      <c r="A43" s="5">
        <v>29</v>
      </c>
      <c r="B43" s="6" t="s">
        <v>564</v>
      </c>
      <c r="C43" s="7" t="s">
        <v>565</v>
      </c>
      <c r="D43" s="6" t="s">
        <v>61</v>
      </c>
      <c r="E43" s="8">
        <v>5.4</v>
      </c>
      <c r="F43" s="15">
        <v>673.82</v>
      </c>
      <c r="G43" s="6" t="s">
        <v>66</v>
      </c>
      <c r="H43" s="7" t="s">
        <v>67</v>
      </c>
      <c r="I43" s="6"/>
      <c r="J43" s="10">
        <v>1.0716000000000001</v>
      </c>
      <c r="K43" s="15">
        <v>696.31</v>
      </c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5">
        <v>1</v>
      </c>
      <c r="W43" s="15">
        <v>696.31</v>
      </c>
      <c r="X43" s="11">
        <f t="shared" si="0"/>
        <v>3760.0740000000001</v>
      </c>
      <c r="Y43" s="12"/>
    </row>
    <row r="44" spans="1:25" s="13" customFormat="1" ht="22.5" x14ac:dyDescent="0.25">
      <c r="A44" s="5">
        <v>30</v>
      </c>
      <c r="B44" s="6" t="s">
        <v>566</v>
      </c>
      <c r="C44" s="7" t="s">
        <v>567</v>
      </c>
      <c r="D44" s="6" t="s">
        <v>61</v>
      </c>
      <c r="E44" s="8">
        <v>14.6</v>
      </c>
      <c r="F44" s="15">
        <v>147.09</v>
      </c>
      <c r="G44" s="6" t="s">
        <v>66</v>
      </c>
      <c r="H44" s="7" t="s">
        <v>67</v>
      </c>
      <c r="I44" s="6"/>
      <c r="J44" s="10">
        <v>1.0716000000000001</v>
      </c>
      <c r="K44" s="15">
        <v>151.44999999999999</v>
      </c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5">
        <v>1</v>
      </c>
      <c r="W44" s="15">
        <v>151.44999999999999</v>
      </c>
      <c r="X44" s="11">
        <f t="shared" si="0"/>
        <v>2211.1699999999996</v>
      </c>
      <c r="Y44" s="12"/>
    </row>
    <row r="45" spans="1:25" s="13" customFormat="1" ht="22.5" x14ac:dyDescent="0.25">
      <c r="A45" s="5">
        <v>31</v>
      </c>
      <c r="B45" s="6" t="s">
        <v>568</v>
      </c>
      <c r="C45" s="7" t="s">
        <v>569</v>
      </c>
      <c r="D45" s="6" t="s">
        <v>61</v>
      </c>
      <c r="E45" s="8">
        <v>0.1</v>
      </c>
      <c r="F45" s="14">
        <v>1056.7</v>
      </c>
      <c r="G45" s="6" t="s">
        <v>66</v>
      </c>
      <c r="H45" s="7" t="s">
        <v>67</v>
      </c>
      <c r="I45" s="6"/>
      <c r="J45" s="10">
        <v>1.0716000000000001</v>
      </c>
      <c r="K45" s="14">
        <v>1065.9000000000001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5">
        <v>1</v>
      </c>
      <c r="W45" s="14">
        <v>1065.9000000000001</v>
      </c>
      <c r="X45" s="11">
        <f t="shared" si="0"/>
        <v>106.59000000000002</v>
      </c>
      <c r="Y45" s="12"/>
    </row>
    <row r="46" spans="1:25" s="13" customFormat="1" ht="22.5" x14ac:dyDescent="0.25">
      <c r="A46" s="5">
        <v>32</v>
      </c>
      <c r="B46" s="6" t="s">
        <v>233</v>
      </c>
      <c r="C46" s="7" t="s">
        <v>234</v>
      </c>
      <c r="D46" s="6" t="s">
        <v>61</v>
      </c>
      <c r="E46" s="8">
        <v>0.4</v>
      </c>
      <c r="F46" s="15">
        <v>803.05</v>
      </c>
      <c r="G46" s="6" t="s">
        <v>235</v>
      </c>
      <c r="H46" s="7" t="s">
        <v>236</v>
      </c>
      <c r="I46" s="6"/>
      <c r="J46" s="10">
        <v>1.0716000000000001</v>
      </c>
      <c r="K46" s="15">
        <v>836.05</v>
      </c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5">
        <v>1</v>
      </c>
      <c r="W46" s="15">
        <v>836.05</v>
      </c>
      <c r="X46" s="11">
        <f t="shared" si="0"/>
        <v>334.42</v>
      </c>
      <c r="Y46" s="12"/>
    </row>
    <row r="47" spans="1:25" s="13" customFormat="1" ht="22.5" x14ac:dyDescent="0.25">
      <c r="A47" s="5">
        <v>33</v>
      </c>
      <c r="B47" s="6" t="s">
        <v>128</v>
      </c>
      <c r="C47" s="7" t="s">
        <v>129</v>
      </c>
      <c r="D47" s="6" t="s">
        <v>61</v>
      </c>
      <c r="E47" s="8">
        <v>4.8000000000000001E-2</v>
      </c>
      <c r="F47" s="14">
        <v>58322.5</v>
      </c>
      <c r="G47" s="6" t="s">
        <v>66</v>
      </c>
      <c r="H47" s="7" t="s">
        <v>67</v>
      </c>
      <c r="I47" s="6"/>
      <c r="J47" s="10">
        <v>1.0716000000000001</v>
      </c>
      <c r="K47" s="11">
        <v>59432.71</v>
      </c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5">
        <v>1</v>
      </c>
      <c r="W47" s="11">
        <v>59432.71</v>
      </c>
      <c r="X47" s="11">
        <f t="shared" si="0"/>
        <v>2852.7700800000002</v>
      </c>
      <c r="Y47" s="12"/>
    </row>
    <row r="48" spans="1:25" s="13" customFormat="1" ht="22.5" x14ac:dyDescent="0.25">
      <c r="A48" s="5">
        <v>34</v>
      </c>
      <c r="B48" s="6" t="s">
        <v>546</v>
      </c>
      <c r="C48" s="7" t="s">
        <v>547</v>
      </c>
      <c r="D48" s="6" t="s">
        <v>61</v>
      </c>
      <c r="E48" s="8">
        <v>1.25</v>
      </c>
      <c r="F48" s="16">
        <v>347.6</v>
      </c>
      <c r="G48" s="6" t="s">
        <v>66</v>
      </c>
      <c r="H48" s="7" t="s">
        <v>67</v>
      </c>
      <c r="I48" s="6"/>
      <c r="J48" s="10">
        <v>1.0716000000000001</v>
      </c>
      <c r="K48" s="16">
        <v>356.4</v>
      </c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5">
        <v>1</v>
      </c>
      <c r="W48" s="16">
        <v>356.4</v>
      </c>
      <c r="X48" s="11">
        <f t="shared" si="0"/>
        <v>445.5</v>
      </c>
      <c r="Y48" s="12"/>
    </row>
    <row r="49" spans="1:25" s="13" customFormat="1" ht="22.5" x14ac:dyDescent="0.25">
      <c r="A49" s="5">
        <v>35</v>
      </c>
      <c r="B49" s="6" t="s">
        <v>576</v>
      </c>
      <c r="C49" s="7" t="s">
        <v>577</v>
      </c>
      <c r="D49" s="6" t="s">
        <v>121</v>
      </c>
      <c r="E49" s="8">
        <v>4.2000000000000003E-2</v>
      </c>
      <c r="F49" s="9">
        <v>26994</v>
      </c>
      <c r="G49" s="6" t="s">
        <v>66</v>
      </c>
      <c r="H49" s="7" t="s">
        <v>67</v>
      </c>
      <c r="I49" s="6"/>
      <c r="J49" s="10">
        <v>1.0716000000000001</v>
      </c>
      <c r="K49" s="11">
        <v>27813.81</v>
      </c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5">
        <v>1</v>
      </c>
      <c r="W49" s="11">
        <v>27813.81</v>
      </c>
      <c r="X49" s="11">
        <f t="shared" si="0"/>
        <v>1168.1800200000002</v>
      </c>
      <c r="Y49" s="12"/>
    </row>
    <row r="50" spans="1:25" s="13" customFormat="1" ht="22.5" x14ac:dyDescent="0.25">
      <c r="A50" s="5">
        <v>36</v>
      </c>
      <c r="B50" s="6" t="s">
        <v>77</v>
      </c>
      <c r="C50" s="7" t="s">
        <v>78</v>
      </c>
      <c r="D50" s="6" t="s">
        <v>61</v>
      </c>
      <c r="E50" s="8">
        <v>15.6</v>
      </c>
      <c r="F50" s="15">
        <v>66.48</v>
      </c>
      <c r="G50" s="6" t="s">
        <v>66</v>
      </c>
      <c r="H50" s="7" t="s">
        <v>67</v>
      </c>
      <c r="I50" s="6"/>
      <c r="J50" s="10">
        <v>1.0716000000000001</v>
      </c>
      <c r="K50" s="15">
        <v>69.08</v>
      </c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5">
        <v>1</v>
      </c>
      <c r="W50" s="15">
        <v>69.08</v>
      </c>
      <c r="X50" s="11">
        <f t="shared" si="0"/>
        <v>1077.6479999999999</v>
      </c>
      <c r="Y50" s="12"/>
    </row>
    <row r="51" spans="1:25" s="13" customFormat="1" ht="22.5" x14ac:dyDescent="0.25">
      <c r="A51" s="5">
        <v>37</v>
      </c>
      <c r="B51" s="6" t="s">
        <v>548</v>
      </c>
      <c r="C51" s="7" t="s">
        <v>549</v>
      </c>
      <c r="D51" s="6" t="s">
        <v>61</v>
      </c>
      <c r="E51" s="8">
        <v>0.5</v>
      </c>
      <c r="F51" s="16">
        <v>720.5</v>
      </c>
      <c r="G51" s="6" t="s">
        <v>66</v>
      </c>
      <c r="H51" s="7" t="s">
        <v>67</v>
      </c>
      <c r="I51" s="6"/>
      <c r="J51" s="10">
        <v>1.0716000000000001</v>
      </c>
      <c r="K51" s="15">
        <v>758.84</v>
      </c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5">
        <v>1</v>
      </c>
      <c r="W51" s="15">
        <v>758.84</v>
      </c>
      <c r="X51" s="11">
        <f t="shared" si="0"/>
        <v>379.42</v>
      </c>
      <c r="Y51" s="12"/>
    </row>
    <row r="52" spans="1:25" s="13" customFormat="1" ht="22.5" x14ac:dyDescent="0.25">
      <c r="A52" s="5">
        <v>38</v>
      </c>
      <c r="B52" s="6" t="s">
        <v>550</v>
      </c>
      <c r="C52" s="7" t="s">
        <v>551</v>
      </c>
      <c r="D52" s="6" t="s">
        <v>61</v>
      </c>
      <c r="E52" s="8">
        <v>0.1</v>
      </c>
      <c r="F52" s="14">
        <v>4976.8999999999996</v>
      </c>
      <c r="G52" s="6" t="s">
        <v>66</v>
      </c>
      <c r="H52" s="7" t="s">
        <v>67</v>
      </c>
      <c r="I52" s="6"/>
      <c r="J52" s="10">
        <v>1.0716000000000001</v>
      </c>
      <c r="K52" s="14">
        <v>5103.2</v>
      </c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5">
        <v>1</v>
      </c>
      <c r="W52" s="14">
        <v>5103.2</v>
      </c>
      <c r="X52" s="11">
        <f t="shared" si="0"/>
        <v>510.32</v>
      </c>
      <c r="Y52" s="12"/>
    </row>
    <row r="53" spans="1:25" s="13" customFormat="1" ht="22.5" x14ac:dyDescent="0.25">
      <c r="A53" s="5">
        <v>39</v>
      </c>
      <c r="B53" s="6" t="s">
        <v>552</v>
      </c>
      <c r="C53" s="7" t="s">
        <v>553</v>
      </c>
      <c r="D53" s="6" t="s">
        <v>61</v>
      </c>
      <c r="E53" s="8">
        <v>2.6</v>
      </c>
      <c r="F53" s="15">
        <v>469.49</v>
      </c>
      <c r="G53" s="6" t="s">
        <v>66</v>
      </c>
      <c r="H53" s="7" t="s">
        <v>67</v>
      </c>
      <c r="I53" s="6"/>
      <c r="J53" s="10">
        <v>1.0716000000000001</v>
      </c>
      <c r="K53" s="15">
        <v>479.25</v>
      </c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5">
        <v>1</v>
      </c>
      <c r="W53" s="15">
        <v>479.25</v>
      </c>
      <c r="X53" s="11">
        <f t="shared" si="0"/>
        <v>1246.05</v>
      </c>
      <c r="Y53" s="12"/>
    </row>
    <row r="54" spans="1:25" s="13" customFormat="1" ht="22.5" x14ac:dyDescent="0.25">
      <c r="A54" s="5">
        <v>40</v>
      </c>
      <c r="B54" s="6" t="s">
        <v>554</v>
      </c>
      <c r="C54" s="7" t="s">
        <v>555</v>
      </c>
      <c r="D54" s="6" t="s">
        <v>61</v>
      </c>
      <c r="E54" s="8">
        <v>1.2</v>
      </c>
      <c r="F54" s="16">
        <v>821.5</v>
      </c>
      <c r="G54" s="6" t="s">
        <v>66</v>
      </c>
      <c r="H54" s="7" t="s">
        <v>67</v>
      </c>
      <c r="I54" s="6"/>
      <c r="J54" s="10">
        <v>1.0716000000000001</v>
      </c>
      <c r="K54" s="15">
        <v>832.23</v>
      </c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5">
        <v>1</v>
      </c>
      <c r="W54" s="15">
        <v>832.23</v>
      </c>
      <c r="X54" s="11">
        <f t="shared" si="0"/>
        <v>998.67599999999993</v>
      </c>
      <c r="Y54" s="12"/>
    </row>
    <row r="55" spans="1:25" s="13" customFormat="1" ht="22.5" x14ac:dyDescent="0.25">
      <c r="A55" s="5">
        <v>41</v>
      </c>
      <c r="B55" s="6" t="s">
        <v>130</v>
      </c>
      <c r="C55" s="7" t="s">
        <v>131</v>
      </c>
      <c r="D55" s="6" t="s">
        <v>61</v>
      </c>
      <c r="E55" s="8">
        <v>0.03</v>
      </c>
      <c r="F55" s="14">
        <v>1655.6</v>
      </c>
      <c r="G55" s="6" t="s">
        <v>66</v>
      </c>
      <c r="H55" s="7" t="s">
        <v>67</v>
      </c>
      <c r="I55" s="6"/>
      <c r="J55" s="10">
        <v>1.0716000000000001</v>
      </c>
      <c r="K55" s="11">
        <v>1694.33</v>
      </c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5">
        <v>1</v>
      </c>
      <c r="W55" s="11">
        <v>1694.33</v>
      </c>
      <c r="X55" s="11">
        <f t="shared" si="0"/>
        <v>50.829899999999995</v>
      </c>
      <c r="Y55" s="12"/>
    </row>
    <row r="56" spans="1:25" s="13" customFormat="1" ht="22.5" x14ac:dyDescent="0.25">
      <c r="A56" s="5">
        <v>42</v>
      </c>
      <c r="B56" s="6" t="s">
        <v>132</v>
      </c>
      <c r="C56" s="7" t="s">
        <v>133</v>
      </c>
      <c r="D56" s="6" t="s">
        <v>61</v>
      </c>
      <c r="E56" s="8">
        <v>5.5E-2</v>
      </c>
      <c r="F56" s="9">
        <v>4227</v>
      </c>
      <c r="G56" s="6" t="s">
        <v>66</v>
      </c>
      <c r="H56" s="7" t="s">
        <v>67</v>
      </c>
      <c r="I56" s="6"/>
      <c r="J56" s="10">
        <v>1.0716000000000001</v>
      </c>
      <c r="K56" s="11">
        <v>4319.6400000000003</v>
      </c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5">
        <v>1</v>
      </c>
      <c r="W56" s="11">
        <v>4319.6400000000003</v>
      </c>
      <c r="X56" s="11">
        <f t="shared" si="0"/>
        <v>237.58020000000002</v>
      </c>
      <c r="Y56" s="12"/>
    </row>
    <row r="57" spans="1:25" s="13" customFormat="1" ht="22.5" x14ac:dyDescent="0.25">
      <c r="A57" s="5">
        <v>43</v>
      </c>
      <c r="B57" s="6" t="s">
        <v>578</v>
      </c>
      <c r="C57" s="7" t="s">
        <v>579</v>
      </c>
      <c r="D57" s="6" t="s">
        <v>61</v>
      </c>
      <c r="E57" s="8">
        <v>0.46</v>
      </c>
      <c r="F57" s="15">
        <v>367.35</v>
      </c>
      <c r="G57" s="6" t="s">
        <v>66</v>
      </c>
      <c r="H57" s="7" t="s">
        <v>67</v>
      </c>
      <c r="I57" s="6"/>
      <c r="J57" s="10">
        <v>1.0716000000000001</v>
      </c>
      <c r="K57" s="15">
        <v>380.52</v>
      </c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5">
        <v>1</v>
      </c>
      <c r="W57" s="15">
        <v>380.52</v>
      </c>
      <c r="X57" s="11">
        <f t="shared" si="0"/>
        <v>175.03919999999999</v>
      </c>
      <c r="Y57" s="12"/>
    </row>
    <row r="58" spans="1:25" s="13" customFormat="1" ht="22.5" x14ac:dyDescent="0.25">
      <c r="A58" s="5">
        <v>44</v>
      </c>
      <c r="B58" s="6" t="s">
        <v>245</v>
      </c>
      <c r="C58" s="7" t="s">
        <v>246</v>
      </c>
      <c r="D58" s="6" t="s">
        <v>61</v>
      </c>
      <c r="E58" s="8">
        <v>1.2999999999999999E-2</v>
      </c>
      <c r="F58" s="11">
        <v>10416.75</v>
      </c>
      <c r="G58" s="6" t="s">
        <v>247</v>
      </c>
      <c r="H58" s="7" t="s">
        <v>154</v>
      </c>
      <c r="I58" s="6"/>
      <c r="J58" s="10">
        <v>1.0716000000000001</v>
      </c>
      <c r="K58" s="11">
        <v>10684.62</v>
      </c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5">
        <v>1</v>
      </c>
      <c r="W58" s="11">
        <v>10684.62</v>
      </c>
      <c r="X58" s="11">
        <f t="shared" si="0"/>
        <v>138.90006</v>
      </c>
      <c r="Y58" s="12"/>
    </row>
    <row r="59" spans="1:25" s="13" customFormat="1" ht="22.5" x14ac:dyDescent="0.25">
      <c r="A59" s="5">
        <v>45</v>
      </c>
      <c r="B59" s="6" t="s">
        <v>556</v>
      </c>
      <c r="C59" s="7" t="s">
        <v>557</v>
      </c>
      <c r="D59" s="6" t="s">
        <v>61</v>
      </c>
      <c r="E59" s="8">
        <v>0.45</v>
      </c>
      <c r="F59" s="15">
        <v>906.95</v>
      </c>
      <c r="G59" s="6" t="s">
        <v>66</v>
      </c>
      <c r="H59" s="7" t="s">
        <v>67</v>
      </c>
      <c r="I59" s="6"/>
      <c r="J59" s="10">
        <v>1.0716000000000001</v>
      </c>
      <c r="K59" s="15">
        <v>922.78</v>
      </c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5">
        <v>1</v>
      </c>
      <c r="W59" s="15">
        <v>922.78</v>
      </c>
      <c r="X59" s="11">
        <f t="shared" si="0"/>
        <v>415.25099999999998</v>
      </c>
      <c r="Y59" s="12"/>
    </row>
    <row r="60" spans="1:25" s="13" customFormat="1" ht="22.5" x14ac:dyDescent="0.25">
      <c r="A60" s="5">
        <v>46</v>
      </c>
      <c r="B60" s="6" t="s">
        <v>534</v>
      </c>
      <c r="C60" s="7" t="s">
        <v>535</v>
      </c>
      <c r="D60" s="6" t="s">
        <v>61</v>
      </c>
      <c r="E60" s="8">
        <v>9.1</v>
      </c>
      <c r="F60" s="15">
        <v>558.88</v>
      </c>
      <c r="G60" s="6" t="s">
        <v>66</v>
      </c>
      <c r="H60" s="7" t="s">
        <v>67</v>
      </c>
      <c r="I60" s="6"/>
      <c r="J60" s="10">
        <v>1.0716000000000001</v>
      </c>
      <c r="K60" s="15">
        <v>572.49</v>
      </c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5">
        <v>1</v>
      </c>
      <c r="W60" s="15">
        <v>572.49</v>
      </c>
      <c r="X60" s="11">
        <f t="shared" si="0"/>
        <v>5209.6589999999997</v>
      </c>
      <c r="Y60" s="12"/>
    </row>
    <row r="61" spans="1:25" s="13" customFormat="1" ht="22.5" x14ac:dyDescent="0.25">
      <c r="A61" s="5">
        <v>47</v>
      </c>
      <c r="B61" s="6" t="s">
        <v>134</v>
      </c>
      <c r="C61" s="7" t="s">
        <v>135</v>
      </c>
      <c r="D61" s="6" t="s">
        <v>61</v>
      </c>
      <c r="E61" s="8">
        <v>0.55000000000000004</v>
      </c>
      <c r="F61" s="15">
        <v>668.18</v>
      </c>
      <c r="G61" s="6" t="s">
        <v>66</v>
      </c>
      <c r="H61" s="7" t="s">
        <v>67</v>
      </c>
      <c r="I61" s="6"/>
      <c r="J61" s="10">
        <v>1.0716000000000001</v>
      </c>
      <c r="K61" s="15">
        <v>692.85</v>
      </c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5">
        <v>1</v>
      </c>
      <c r="W61" s="15">
        <v>692.85</v>
      </c>
      <c r="X61" s="11">
        <f t="shared" si="0"/>
        <v>381.06750000000005</v>
      </c>
      <c r="Y61" s="12"/>
    </row>
    <row r="62" spans="1:25" s="13" customFormat="1" ht="22.5" x14ac:dyDescent="0.25">
      <c r="A62" s="5">
        <v>48</v>
      </c>
      <c r="B62" s="6" t="s">
        <v>580</v>
      </c>
      <c r="C62" s="7" t="s">
        <v>581</v>
      </c>
      <c r="D62" s="6" t="s">
        <v>61</v>
      </c>
      <c r="E62" s="8">
        <v>0.75</v>
      </c>
      <c r="F62" s="16">
        <v>840.5</v>
      </c>
      <c r="G62" s="6" t="s">
        <v>66</v>
      </c>
      <c r="H62" s="7" t="s">
        <v>67</v>
      </c>
      <c r="I62" s="6"/>
      <c r="J62" s="10">
        <v>1.0716000000000001</v>
      </c>
      <c r="K62" s="15">
        <v>851.64</v>
      </c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5">
        <v>1</v>
      </c>
      <c r="W62" s="15">
        <v>851.64</v>
      </c>
      <c r="X62" s="11">
        <f t="shared" si="0"/>
        <v>638.73</v>
      </c>
      <c r="Y62" s="12"/>
    </row>
    <row r="63" spans="1:25" s="13" customFormat="1" x14ac:dyDescent="0.25">
      <c r="A63" s="5">
        <v>49</v>
      </c>
      <c r="B63" s="6" t="s">
        <v>180</v>
      </c>
      <c r="C63" s="7" t="s">
        <v>181</v>
      </c>
      <c r="D63" s="6" t="s">
        <v>61</v>
      </c>
      <c r="E63" s="8">
        <v>0.02</v>
      </c>
      <c r="F63" s="5">
        <v>187</v>
      </c>
      <c r="G63" s="6"/>
      <c r="H63" s="7"/>
      <c r="I63" s="6"/>
      <c r="J63" s="10">
        <v>1.0716000000000001</v>
      </c>
      <c r="K63" s="16">
        <v>190.5</v>
      </c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5">
        <v>1</v>
      </c>
      <c r="W63" s="16">
        <v>190.5</v>
      </c>
      <c r="X63" s="11">
        <f t="shared" si="0"/>
        <v>3.81</v>
      </c>
      <c r="Y63" s="12"/>
    </row>
    <row r="64" spans="1:25" s="13" customFormat="1" ht="22.5" x14ac:dyDescent="0.25">
      <c r="A64" s="5">
        <v>50</v>
      </c>
      <c r="B64" s="6" t="s">
        <v>536</v>
      </c>
      <c r="C64" s="7" t="s">
        <v>537</v>
      </c>
      <c r="D64" s="6" t="s">
        <v>61</v>
      </c>
      <c r="E64" s="8">
        <v>0.66</v>
      </c>
      <c r="F64" s="15">
        <v>614.52</v>
      </c>
      <c r="G64" s="6" t="s">
        <v>66</v>
      </c>
      <c r="H64" s="7" t="s">
        <v>67</v>
      </c>
      <c r="I64" s="6"/>
      <c r="J64" s="10">
        <v>1.0716000000000001</v>
      </c>
      <c r="K64" s="15">
        <v>641.62</v>
      </c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5">
        <v>1</v>
      </c>
      <c r="W64" s="15">
        <v>641.62</v>
      </c>
      <c r="X64" s="11">
        <f t="shared" si="0"/>
        <v>423.4692</v>
      </c>
      <c r="Y64" s="12"/>
    </row>
    <row r="65" spans="1:25" s="13" customFormat="1" ht="22.5" x14ac:dyDescent="0.25">
      <c r="A65" s="5">
        <v>51</v>
      </c>
      <c r="B65" s="6" t="s">
        <v>538</v>
      </c>
      <c r="C65" s="7" t="s">
        <v>539</v>
      </c>
      <c r="D65" s="6" t="s">
        <v>61</v>
      </c>
      <c r="E65" s="8">
        <v>4.01</v>
      </c>
      <c r="F65" s="15">
        <v>281.25</v>
      </c>
      <c r="G65" s="6" t="s">
        <v>66</v>
      </c>
      <c r="H65" s="7" t="s">
        <v>67</v>
      </c>
      <c r="I65" s="6"/>
      <c r="J65" s="10">
        <v>1.0716000000000001</v>
      </c>
      <c r="K65" s="15">
        <v>291.22000000000003</v>
      </c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5">
        <v>1</v>
      </c>
      <c r="W65" s="15">
        <v>291.22000000000003</v>
      </c>
      <c r="X65" s="11">
        <f t="shared" si="0"/>
        <v>1167.7922000000001</v>
      </c>
      <c r="Y65" s="12"/>
    </row>
    <row r="66" spans="1:25" s="13" customFormat="1" ht="22.5" x14ac:dyDescent="0.25">
      <c r="A66" s="5">
        <v>52</v>
      </c>
      <c r="B66" s="6" t="s">
        <v>540</v>
      </c>
      <c r="C66" s="7" t="s">
        <v>541</v>
      </c>
      <c r="D66" s="6" t="s">
        <v>61</v>
      </c>
      <c r="E66" s="8">
        <v>6</v>
      </c>
      <c r="F66" s="15">
        <v>464.18</v>
      </c>
      <c r="G66" s="6" t="s">
        <v>66</v>
      </c>
      <c r="H66" s="7" t="s">
        <v>67</v>
      </c>
      <c r="I66" s="6"/>
      <c r="J66" s="10">
        <v>1.0716000000000001</v>
      </c>
      <c r="K66" s="15">
        <v>478.21</v>
      </c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5">
        <v>1</v>
      </c>
      <c r="W66" s="15">
        <v>478.21</v>
      </c>
      <c r="X66" s="11">
        <f t="shared" si="0"/>
        <v>2869.2599999999998</v>
      </c>
      <c r="Y66" s="12"/>
    </row>
    <row r="67" spans="1:25" s="13" customFormat="1" ht="22.5" x14ac:dyDescent="0.25">
      <c r="A67" s="5">
        <v>53</v>
      </c>
      <c r="B67" s="6" t="s">
        <v>542</v>
      </c>
      <c r="C67" s="7" t="s">
        <v>543</v>
      </c>
      <c r="D67" s="6" t="s">
        <v>61</v>
      </c>
      <c r="E67" s="8">
        <v>0.3</v>
      </c>
      <c r="F67" s="16">
        <v>823.4</v>
      </c>
      <c r="G67" s="6" t="s">
        <v>66</v>
      </c>
      <c r="H67" s="7" t="s">
        <v>67</v>
      </c>
      <c r="I67" s="6"/>
      <c r="J67" s="10">
        <v>1.0716000000000001</v>
      </c>
      <c r="K67" s="16">
        <v>852.5</v>
      </c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5">
        <v>1</v>
      </c>
      <c r="W67" s="16">
        <v>852.5</v>
      </c>
      <c r="X67" s="11">
        <f t="shared" si="0"/>
        <v>255.75</v>
      </c>
      <c r="Y67" s="12"/>
    </row>
    <row r="68" spans="1:25" s="13" customFormat="1" ht="22.5" x14ac:dyDescent="0.25">
      <c r="A68" s="5">
        <v>54</v>
      </c>
      <c r="B68" s="6" t="s">
        <v>584</v>
      </c>
      <c r="C68" s="7" t="s">
        <v>585</v>
      </c>
      <c r="D68" s="6" t="s">
        <v>70</v>
      </c>
      <c r="E68" s="8">
        <v>1.5</v>
      </c>
      <c r="F68" s="11">
        <v>1070.04</v>
      </c>
      <c r="G68" s="6" t="s">
        <v>66</v>
      </c>
      <c r="H68" s="7" t="s">
        <v>67</v>
      </c>
      <c r="I68" s="6"/>
      <c r="J68" s="10">
        <v>1.0716000000000001</v>
      </c>
      <c r="K68" s="11">
        <v>1101.54</v>
      </c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5">
        <v>1</v>
      </c>
      <c r="W68" s="11">
        <v>1101.54</v>
      </c>
      <c r="X68" s="11">
        <f t="shared" si="0"/>
        <v>1652.31</v>
      </c>
      <c r="Y68" s="12"/>
    </row>
    <row r="69" spans="1:25" s="13" customFormat="1" ht="22.5" x14ac:dyDescent="0.25">
      <c r="A69" s="5">
        <v>55</v>
      </c>
      <c r="B69" s="6" t="s">
        <v>138</v>
      </c>
      <c r="C69" s="7" t="s">
        <v>139</v>
      </c>
      <c r="D69" s="6" t="s">
        <v>61</v>
      </c>
      <c r="E69" s="8">
        <v>0.21</v>
      </c>
      <c r="F69" s="14">
        <v>2831.1</v>
      </c>
      <c r="G69" s="6" t="s">
        <v>66</v>
      </c>
      <c r="H69" s="7" t="s">
        <v>67</v>
      </c>
      <c r="I69" s="6"/>
      <c r="J69" s="10">
        <v>1.0716000000000001</v>
      </c>
      <c r="K69" s="11">
        <v>2918.67</v>
      </c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5">
        <v>1</v>
      </c>
      <c r="W69" s="11">
        <v>2918.67</v>
      </c>
      <c r="X69" s="11">
        <f t="shared" si="0"/>
        <v>612.92070000000001</v>
      </c>
      <c r="Y69" s="12"/>
    </row>
    <row r="70" spans="1:25" s="13" customFormat="1" ht="22.5" x14ac:dyDescent="0.25">
      <c r="A70" s="5">
        <v>56</v>
      </c>
      <c r="B70" s="6" t="s">
        <v>142</v>
      </c>
      <c r="C70" s="7" t="s">
        <v>143</v>
      </c>
      <c r="D70" s="6" t="s">
        <v>61</v>
      </c>
      <c r="E70" s="8">
        <v>8.6</v>
      </c>
      <c r="F70" s="11">
        <v>5361.53</v>
      </c>
      <c r="G70" s="6" t="s">
        <v>66</v>
      </c>
      <c r="H70" s="7" t="s">
        <v>67</v>
      </c>
      <c r="I70" s="6"/>
      <c r="J70" s="10">
        <v>1.0716000000000001</v>
      </c>
      <c r="K70" s="14">
        <v>5487.9</v>
      </c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5">
        <v>1</v>
      </c>
      <c r="W70" s="14">
        <v>5487.9</v>
      </c>
      <c r="X70" s="11">
        <f t="shared" si="0"/>
        <v>47195.939999999995</v>
      </c>
      <c r="Y70" s="12"/>
    </row>
    <row r="71" spans="1:25" s="13" customFormat="1" ht="22.5" x14ac:dyDescent="0.25">
      <c r="A71" s="5">
        <v>57</v>
      </c>
      <c r="B71" s="6" t="s">
        <v>544</v>
      </c>
      <c r="C71" s="7" t="s">
        <v>545</v>
      </c>
      <c r="D71" s="6" t="s">
        <v>61</v>
      </c>
      <c r="E71" s="8">
        <v>24.4</v>
      </c>
      <c r="F71" s="15">
        <v>126.52</v>
      </c>
      <c r="G71" s="6" t="s">
        <v>66</v>
      </c>
      <c r="H71" s="7" t="s">
        <v>67</v>
      </c>
      <c r="I71" s="6"/>
      <c r="J71" s="10">
        <v>1.0716000000000001</v>
      </c>
      <c r="K71" s="15">
        <v>131.09</v>
      </c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5">
        <v>1</v>
      </c>
      <c r="W71" s="15">
        <v>131.09</v>
      </c>
      <c r="X71" s="11">
        <f t="shared" si="0"/>
        <v>3198.596</v>
      </c>
      <c r="Y71" s="12"/>
    </row>
    <row r="72" spans="1:25" s="13" customFormat="1" ht="22.5" x14ac:dyDescent="0.25">
      <c r="A72" s="5">
        <v>58</v>
      </c>
      <c r="B72" s="6" t="s">
        <v>522</v>
      </c>
      <c r="C72" s="7" t="s">
        <v>523</v>
      </c>
      <c r="D72" s="6" t="s">
        <v>61</v>
      </c>
      <c r="E72" s="8">
        <v>0.8</v>
      </c>
      <c r="F72" s="15">
        <v>305.72000000000003</v>
      </c>
      <c r="G72" s="6" t="s">
        <v>66</v>
      </c>
      <c r="H72" s="7" t="s">
        <v>67</v>
      </c>
      <c r="I72" s="6"/>
      <c r="J72" s="10">
        <v>1.0716000000000001</v>
      </c>
      <c r="K72" s="15">
        <v>315.38</v>
      </c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5">
        <v>1</v>
      </c>
      <c r="W72" s="15">
        <v>315.38</v>
      </c>
      <c r="X72" s="11">
        <f t="shared" si="0"/>
        <v>252.304</v>
      </c>
      <c r="Y72" s="12"/>
    </row>
    <row r="73" spans="1:25" s="13" customFormat="1" ht="22.5" x14ac:dyDescent="0.25">
      <c r="A73" s="5">
        <v>59</v>
      </c>
      <c r="B73" s="6" t="s">
        <v>524</v>
      </c>
      <c r="C73" s="7" t="s">
        <v>525</v>
      </c>
      <c r="D73" s="6" t="s">
        <v>61</v>
      </c>
      <c r="E73" s="8">
        <v>6.3</v>
      </c>
      <c r="F73" s="15">
        <v>313.95999999999998</v>
      </c>
      <c r="G73" s="6" t="s">
        <v>66</v>
      </c>
      <c r="H73" s="7" t="s">
        <v>67</v>
      </c>
      <c r="I73" s="6"/>
      <c r="J73" s="10">
        <v>1.0716000000000001</v>
      </c>
      <c r="K73" s="15">
        <v>322.02999999999997</v>
      </c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5">
        <v>1</v>
      </c>
      <c r="W73" s="15">
        <v>322.02999999999997</v>
      </c>
      <c r="X73" s="11">
        <f t="shared" si="0"/>
        <v>2028.7889999999998</v>
      </c>
      <c r="Y73" s="12"/>
    </row>
    <row r="74" spans="1:25" s="13" customFormat="1" ht="22.5" x14ac:dyDescent="0.25">
      <c r="A74" s="5">
        <v>60</v>
      </c>
      <c r="B74" s="6" t="s">
        <v>526</v>
      </c>
      <c r="C74" s="7" t="s">
        <v>527</v>
      </c>
      <c r="D74" s="6" t="s">
        <v>61</v>
      </c>
      <c r="E74" s="8">
        <v>0.9</v>
      </c>
      <c r="F74" s="15">
        <v>374.59</v>
      </c>
      <c r="G74" s="6" t="s">
        <v>66</v>
      </c>
      <c r="H74" s="7" t="s">
        <v>67</v>
      </c>
      <c r="I74" s="6"/>
      <c r="J74" s="10">
        <v>1.0716000000000001</v>
      </c>
      <c r="K74" s="15">
        <v>385.57</v>
      </c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5">
        <v>1</v>
      </c>
      <c r="W74" s="15">
        <v>385.57</v>
      </c>
      <c r="X74" s="11">
        <f t="shared" si="0"/>
        <v>347.01299999999998</v>
      </c>
      <c r="Y74" s="12"/>
    </row>
    <row r="75" spans="1:25" s="13" customFormat="1" ht="22.5" x14ac:dyDescent="0.25">
      <c r="A75" s="5">
        <v>61</v>
      </c>
      <c r="B75" s="6" t="s">
        <v>528</v>
      </c>
      <c r="C75" s="7" t="s">
        <v>529</v>
      </c>
      <c r="D75" s="6" t="s">
        <v>61</v>
      </c>
      <c r="E75" s="8">
        <v>0.5</v>
      </c>
      <c r="F75" s="16">
        <v>745.2</v>
      </c>
      <c r="G75" s="6" t="s">
        <v>66</v>
      </c>
      <c r="H75" s="7" t="s">
        <v>67</v>
      </c>
      <c r="I75" s="6"/>
      <c r="J75" s="10">
        <v>1.0716000000000001</v>
      </c>
      <c r="K75" s="15">
        <v>749.52</v>
      </c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5">
        <v>1</v>
      </c>
      <c r="W75" s="15">
        <v>749.52</v>
      </c>
      <c r="X75" s="11">
        <f t="shared" si="0"/>
        <v>374.76</v>
      </c>
      <c r="Y75" s="12"/>
    </row>
    <row r="76" spans="1:25" s="13" customFormat="1" ht="22.5" x14ac:dyDescent="0.25">
      <c r="A76" s="5">
        <v>62</v>
      </c>
      <c r="B76" s="6" t="s">
        <v>115</v>
      </c>
      <c r="C76" s="7" t="s">
        <v>116</v>
      </c>
      <c r="D76" s="6" t="s">
        <v>61</v>
      </c>
      <c r="E76" s="8">
        <v>5.0000000000000001E-3</v>
      </c>
      <c r="F76" s="9">
        <v>5378</v>
      </c>
      <c r="G76" s="6" t="s">
        <v>66</v>
      </c>
      <c r="H76" s="7" t="s">
        <v>67</v>
      </c>
      <c r="I76" s="6"/>
      <c r="J76" s="10">
        <v>1.0716000000000001</v>
      </c>
      <c r="K76" s="9">
        <v>5536</v>
      </c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5">
        <v>1</v>
      </c>
      <c r="W76" s="9">
        <v>5536</v>
      </c>
      <c r="X76" s="11">
        <f t="shared" si="0"/>
        <v>27.68</v>
      </c>
      <c r="Y76" s="12"/>
    </row>
    <row r="77" spans="1:25" s="13" customFormat="1" ht="22.5" x14ac:dyDescent="0.25">
      <c r="A77" s="5">
        <v>63</v>
      </c>
      <c r="B77" s="6" t="s">
        <v>530</v>
      </c>
      <c r="C77" s="7" t="s">
        <v>531</v>
      </c>
      <c r="D77" s="6" t="s">
        <v>61</v>
      </c>
      <c r="E77" s="8">
        <v>0.24</v>
      </c>
      <c r="F77" s="14">
        <v>1889.4</v>
      </c>
      <c r="G77" s="6" t="s">
        <v>66</v>
      </c>
      <c r="H77" s="7" t="s">
        <v>67</v>
      </c>
      <c r="I77" s="6"/>
      <c r="J77" s="10">
        <v>1.0716000000000001</v>
      </c>
      <c r="K77" s="11">
        <v>1925.33</v>
      </c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5">
        <v>1</v>
      </c>
      <c r="W77" s="11">
        <v>1925.33</v>
      </c>
      <c r="X77" s="11">
        <f t="shared" si="0"/>
        <v>462.07919999999996</v>
      </c>
      <c r="Y77" s="12"/>
    </row>
    <row r="78" spans="1:25" s="13" customFormat="1" ht="22.5" x14ac:dyDescent="0.25">
      <c r="A78" s="5">
        <v>64</v>
      </c>
      <c r="B78" s="6" t="s">
        <v>117</v>
      </c>
      <c r="C78" s="7" t="s">
        <v>118</v>
      </c>
      <c r="D78" s="6" t="s">
        <v>61</v>
      </c>
      <c r="E78" s="8">
        <v>0.9</v>
      </c>
      <c r="F78" s="16">
        <v>597.29999999999995</v>
      </c>
      <c r="G78" s="6" t="s">
        <v>66</v>
      </c>
      <c r="H78" s="7" t="s">
        <v>67</v>
      </c>
      <c r="I78" s="6"/>
      <c r="J78" s="10">
        <v>1.0716000000000001</v>
      </c>
      <c r="K78" s="15">
        <v>615.61</v>
      </c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5">
        <v>1</v>
      </c>
      <c r="W78" s="15">
        <v>615.61</v>
      </c>
      <c r="X78" s="11">
        <f t="shared" si="0"/>
        <v>554.04899999999998</v>
      </c>
      <c r="Y78" s="12"/>
    </row>
    <row r="79" spans="1:25" s="13" customFormat="1" ht="22.5" x14ac:dyDescent="0.25">
      <c r="A79" s="5">
        <v>65</v>
      </c>
      <c r="B79" s="6" t="s">
        <v>596</v>
      </c>
      <c r="C79" s="7" t="s">
        <v>597</v>
      </c>
      <c r="D79" s="6" t="s">
        <v>61</v>
      </c>
      <c r="E79" s="8">
        <v>2.2000000000000002</v>
      </c>
      <c r="F79" s="15">
        <v>130.78</v>
      </c>
      <c r="G79" s="6" t="s">
        <v>66</v>
      </c>
      <c r="H79" s="7" t="s">
        <v>67</v>
      </c>
      <c r="I79" s="6"/>
      <c r="J79" s="10">
        <v>1.0716000000000001</v>
      </c>
      <c r="K79" s="16">
        <v>134.9</v>
      </c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5">
        <v>1</v>
      </c>
      <c r="W79" s="16">
        <v>134.9</v>
      </c>
      <c r="X79" s="11">
        <f t="shared" si="0"/>
        <v>296.78000000000003</v>
      </c>
      <c r="Y79" s="12"/>
    </row>
    <row r="80" spans="1:25" s="13" customFormat="1" ht="22.5" x14ac:dyDescent="0.25">
      <c r="A80" s="5">
        <v>66</v>
      </c>
      <c r="B80" s="6" t="s">
        <v>586</v>
      </c>
      <c r="C80" s="7" t="s">
        <v>587</v>
      </c>
      <c r="D80" s="6" t="s">
        <v>61</v>
      </c>
      <c r="E80" s="8">
        <v>3.1</v>
      </c>
      <c r="F80" s="11">
        <v>2281.8200000000002</v>
      </c>
      <c r="G80" s="6" t="s">
        <v>66</v>
      </c>
      <c r="H80" s="7" t="s">
        <v>67</v>
      </c>
      <c r="I80" s="6"/>
      <c r="J80" s="10">
        <v>1.0716000000000001</v>
      </c>
      <c r="K80" s="11">
        <v>2343.8200000000002</v>
      </c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5">
        <v>1</v>
      </c>
      <c r="W80" s="11">
        <v>2343.8200000000002</v>
      </c>
      <c r="X80" s="11">
        <f t="shared" ref="X80:X143" si="1">E80*W80</f>
        <v>7265.8420000000006</v>
      </c>
      <c r="Y80" s="12"/>
    </row>
    <row r="81" spans="1:25" s="13" customFormat="1" ht="22.5" x14ac:dyDescent="0.25">
      <c r="A81" s="5">
        <v>67</v>
      </c>
      <c r="B81" s="6" t="s">
        <v>532</v>
      </c>
      <c r="C81" s="7" t="s">
        <v>533</v>
      </c>
      <c r="D81" s="6" t="s">
        <v>61</v>
      </c>
      <c r="E81" s="8">
        <v>0.1</v>
      </c>
      <c r="F81" s="14">
        <v>10872.7</v>
      </c>
      <c r="G81" s="6" t="s">
        <v>66</v>
      </c>
      <c r="H81" s="7" t="s">
        <v>67</v>
      </c>
      <c r="I81" s="6"/>
      <c r="J81" s="10">
        <v>1.0716000000000001</v>
      </c>
      <c r="K81" s="14">
        <v>11451.1</v>
      </c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5">
        <v>1</v>
      </c>
      <c r="W81" s="14">
        <v>11451.1</v>
      </c>
      <c r="X81" s="11">
        <f t="shared" si="1"/>
        <v>1145.1100000000001</v>
      </c>
      <c r="Y81" s="12"/>
    </row>
    <row r="82" spans="1:25" s="13" customFormat="1" ht="22.5" x14ac:dyDescent="0.25">
      <c r="A82" s="5">
        <v>68</v>
      </c>
      <c r="B82" s="6" t="s">
        <v>588</v>
      </c>
      <c r="C82" s="7" t="s">
        <v>589</v>
      </c>
      <c r="D82" s="6" t="s">
        <v>81</v>
      </c>
      <c r="E82" s="8">
        <v>0.16500000000000001</v>
      </c>
      <c r="F82" s="14">
        <v>15852.2</v>
      </c>
      <c r="G82" s="6" t="s">
        <v>66</v>
      </c>
      <c r="H82" s="7" t="s">
        <v>67</v>
      </c>
      <c r="I82" s="6"/>
      <c r="J82" s="10">
        <v>1.0716000000000001</v>
      </c>
      <c r="K82" s="11">
        <v>16407.03</v>
      </c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5">
        <v>1</v>
      </c>
      <c r="W82" s="11">
        <v>16407.03</v>
      </c>
      <c r="X82" s="11">
        <f t="shared" si="1"/>
        <v>2707.1599499999998</v>
      </c>
      <c r="Y82" s="12"/>
    </row>
    <row r="83" spans="1:25" s="13" customFormat="1" ht="22.5" x14ac:dyDescent="0.25">
      <c r="A83" s="5">
        <v>69</v>
      </c>
      <c r="B83" s="6" t="s">
        <v>510</v>
      </c>
      <c r="C83" s="7" t="s">
        <v>511</v>
      </c>
      <c r="D83" s="6" t="s">
        <v>61</v>
      </c>
      <c r="E83" s="8">
        <v>0.45</v>
      </c>
      <c r="F83" s="16">
        <v>491.3</v>
      </c>
      <c r="G83" s="6" t="s">
        <v>66</v>
      </c>
      <c r="H83" s="7" t="s">
        <v>67</v>
      </c>
      <c r="I83" s="6"/>
      <c r="J83" s="10">
        <v>1.0716000000000001</v>
      </c>
      <c r="K83" s="15">
        <v>516.27</v>
      </c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5">
        <v>1</v>
      </c>
      <c r="W83" s="15">
        <v>516.27</v>
      </c>
      <c r="X83" s="11">
        <f t="shared" si="1"/>
        <v>232.32149999999999</v>
      </c>
      <c r="Y83" s="12"/>
    </row>
    <row r="84" spans="1:25" s="13" customFormat="1" ht="22.5" x14ac:dyDescent="0.25">
      <c r="A84" s="5">
        <v>70</v>
      </c>
      <c r="B84" s="6" t="s">
        <v>512</v>
      </c>
      <c r="C84" s="7" t="s">
        <v>513</v>
      </c>
      <c r="D84" s="6" t="s">
        <v>61</v>
      </c>
      <c r="E84" s="8">
        <v>0.11</v>
      </c>
      <c r="F84" s="14">
        <v>1196.7</v>
      </c>
      <c r="G84" s="6" t="s">
        <v>66</v>
      </c>
      <c r="H84" s="7" t="s">
        <v>67</v>
      </c>
      <c r="I84" s="6"/>
      <c r="J84" s="10">
        <v>1.0716000000000001</v>
      </c>
      <c r="K84" s="11">
        <v>1211.27</v>
      </c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5">
        <v>1</v>
      </c>
      <c r="W84" s="11">
        <v>1211.27</v>
      </c>
      <c r="X84" s="11">
        <f t="shared" si="1"/>
        <v>133.2397</v>
      </c>
      <c r="Y84" s="12"/>
    </row>
    <row r="85" spans="1:25" s="13" customFormat="1" ht="22.5" x14ac:dyDescent="0.25">
      <c r="A85" s="5">
        <v>71</v>
      </c>
      <c r="B85" s="6" t="s">
        <v>514</v>
      </c>
      <c r="C85" s="7" t="s">
        <v>515</v>
      </c>
      <c r="D85" s="6" t="s">
        <v>61</v>
      </c>
      <c r="E85" s="8">
        <v>0.19500000000000001</v>
      </c>
      <c r="F85" s="11">
        <v>1355.08</v>
      </c>
      <c r="G85" s="6" t="s">
        <v>66</v>
      </c>
      <c r="H85" s="7" t="s">
        <v>67</v>
      </c>
      <c r="I85" s="6"/>
      <c r="J85" s="10">
        <v>1.0716000000000001</v>
      </c>
      <c r="K85" s="11">
        <v>1399.28</v>
      </c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5">
        <v>1</v>
      </c>
      <c r="W85" s="11">
        <v>1399.28</v>
      </c>
      <c r="X85" s="11">
        <f t="shared" si="1"/>
        <v>272.8596</v>
      </c>
      <c r="Y85" s="12"/>
    </row>
    <row r="86" spans="1:25" s="13" customFormat="1" x14ac:dyDescent="0.25">
      <c r="A86" s="5">
        <v>72</v>
      </c>
      <c r="B86" s="6" t="s">
        <v>182</v>
      </c>
      <c r="C86" s="7" t="s">
        <v>183</v>
      </c>
      <c r="D86" s="6" t="s">
        <v>61</v>
      </c>
      <c r="E86" s="8">
        <v>5.0000000000000001E-3</v>
      </c>
      <c r="F86" s="9">
        <v>850000</v>
      </c>
      <c r="G86" s="6"/>
      <c r="H86" s="7"/>
      <c r="I86" s="6"/>
      <c r="J86" s="10">
        <v>1.0716000000000001</v>
      </c>
      <c r="K86" s="9">
        <v>859860</v>
      </c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5">
        <v>1</v>
      </c>
      <c r="W86" s="9">
        <v>859860</v>
      </c>
      <c r="X86" s="11">
        <f t="shared" si="1"/>
        <v>4299.3</v>
      </c>
      <c r="Y86" s="12"/>
    </row>
    <row r="87" spans="1:25" s="13" customFormat="1" ht="22.5" x14ac:dyDescent="0.25">
      <c r="A87" s="5">
        <v>73</v>
      </c>
      <c r="B87" s="6" t="s">
        <v>516</v>
      </c>
      <c r="C87" s="7" t="s">
        <v>517</v>
      </c>
      <c r="D87" s="6" t="s">
        <v>61</v>
      </c>
      <c r="E87" s="8">
        <v>1.1499999999999999</v>
      </c>
      <c r="F87" s="11">
        <v>1200.52</v>
      </c>
      <c r="G87" s="6" t="s">
        <v>66</v>
      </c>
      <c r="H87" s="7" t="s">
        <v>67</v>
      </c>
      <c r="I87" s="6"/>
      <c r="J87" s="10">
        <v>1.0716000000000001</v>
      </c>
      <c r="K87" s="11">
        <v>1217.51</v>
      </c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5">
        <v>1</v>
      </c>
      <c r="W87" s="11">
        <v>1217.51</v>
      </c>
      <c r="X87" s="11">
        <f t="shared" si="1"/>
        <v>1400.1364999999998</v>
      </c>
      <c r="Y87" s="12"/>
    </row>
    <row r="88" spans="1:25" s="13" customFormat="1" ht="22.5" x14ac:dyDescent="0.25">
      <c r="A88" s="5">
        <v>74</v>
      </c>
      <c r="B88" s="6" t="s">
        <v>172</v>
      </c>
      <c r="C88" s="7" t="s">
        <v>173</v>
      </c>
      <c r="D88" s="6" t="s">
        <v>61</v>
      </c>
      <c r="E88" s="8">
        <v>0.5</v>
      </c>
      <c r="F88" s="9">
        <v>17480</v>
      </c>
      <c r="G88" s="6" t="s">
        <v>62</v>
      </c>
      <c r="H88" s="7" t="s">
        <v>63</v>
      </c>
      <c r="I88" s="6"/>
      <c r="J88" s="10">
        <v>1.0716000000000001</v>
      </c>
      <c r="K88" s="11">
        <v>17682.78</v>
      </c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5">
        <v>1</v>
      </c>
      <c r="W88" s="11">
        <v>17682.78</v>
      </c>
      <c r="X88" s="11">
        <f t="shared" si="1"/>
        <v>8841.39</v>
      </c>
      <c r="Y88" s="12"/>
    </row>
    <row r="89" spans="1:25" s="13" customFormat="1" x14ac:dyDescent="0.25">
      <c r="A89" s="5">
        <v>75</v>
      </c>
      <c r="B89" s="6" t="s">
        <v>184</v>
      </c>
      <c r="C89" s="7" t="s">
        <v>185</v>
      </c>
      <c r="D89" s="6" t="s">
        <v>81</v>
      </c>
      <c r="E89" s="8">
        <v>0.2</v>
      </c>
      <c r="F89" s="16">
        <v>912.5</v>
      </c>
      <c r="G89" s="6"/>
      <c r="H89" s="7"/>
      <c r="I89" s="6"/>
      <c r="J89" s="10">
        <v>1.0716000000000001</v>
      </c>
      <c r="K89" s="15">
        <v>961.05</v>
      </c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5">
        <v>1</v>
      </c>
      <c r="W89" s="15">
        <v>961.05</v>
      </c>
      <c r="X89" s="11">
        <f t="shared" si="1"/>
        <v>192.21</v>
      </c>
      <c r="Y89" s="12"/>
    </row>
    <row r="90" spans="1:25" s="13" customFormat="1" ht="22.5" x14ac:dyDescent="0.25">
      <c r="A90" s="5">
        <v>76</v>
      </c>
      <c r="B90" s="6" t="s">
        <v>119</v>
      </c>
      <c r="C90" s="7" t="s">
        <v>120</v>
      </c>
      <c r="D90" s="6" t="s">
        <v>121</v>
      </c>
      <c r="E90" s="8">
        <v>0.2</v>
      </c>
      <c r="F90" s="16">
        <v>656.4</v>
      </c>
      <c r="G90" s="6" t="s">
        <v>66</v>
      </c>
      <c r="H90" s="7" t="s">
        <v>67</v>
      </c>
      <c r="I90" s="6"/>
      <c r="J90" s="10">
        <v>1.0716000000000001</v>
      </c>
      <c r="K90" s="16">
        <v>665.9</v>
      </c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5">
        <v>1</v>
      </c>
      <c r="W90" s="16">
        <v>665.9</v>
      </c>
      <c r="X90" s="11">
        <f t="shared" si="1"/>
        <v>133.18</v>
      </c>
      <c r="Y90" s="12"/>
    </row>
    <row r="91" spans="1:25" s="13" customFormat="1" ht="22.5" x14ac:dyDescent="0.25">
      <c r="A91" s="5">
        <v>77</v>
      </c>
      <c r="B91" s="6" t="s">
        <v>221</v>
      </c>
      <c r="C91" s="7" t="s">
        <v>222</v>
      </c>
      <c r="D91" s="6" t="s">
        <v>61</v>
      </c>
      <c r="E91" s="8">
        <v>1</v>
      </c>
      <c r="F91" s="5">
        <v>560</v>
      </c>
      <c r="G91" s="6"/>
      <c r="H91" s="7"/>
      <c r="I91" s="6"/>
      <c r="J91" s="10">
        <v>1.0716000000000001</v>
      </c>
      <c r="K91" s="16">
        <v>566.5</v>
      </c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5">
        <v>1</v>
      </c>
      <c r="W91" s="16">
        <v>566.5</v>
      </c>
      <c r="X91" s="11">
        <f t="shared" si="1"/>
        <v>566.5</v>
      </c>
      <c r="Y91" s="12"/>
    </row>
    <row r="92" spans="1:25" s="13" customFormat="1" ht="22.5" x14ac:dyDescent="0.25">
      <c r="A92" s="5">
        <v>78</v>
      </c>
      <c r="B92" s="6" t="s">
        <v>518</v>
      </c>
      <c r="C92" s="7" t="s">
        <v>519</v>
      </c>
      <c r="D92" s="6" t="s">
        <v>61</v>
      </c>
      <c r="E92" s="8">
        <v>0.8</v>
      </c>
      <c r="F92" s="15">
        <v>678.85</v>
      </c>
      <c r="G92" s="6" t="s">
        <v>66</v>
      </c>
      <c r="H92" s="7" t="s">
        <v>67</v>
      </c>
      <c r="I92" s="6"/>
      <c r="J92" s="10">
        <v>1.0716000000000001</v>
      </c>
      <c r="K92" s="15">
        <v>693.21</v>
      </c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5">
        <v>1</v>
      </c>
      <c r="W92" s="15">
        <v>693.21</v>
      </c>
      <c r="X92" s="11">
        <f t="shared" si="1"/>
        <v>554.5680000000001</v>
      </c>
      <c r="Y92" s="12"/>
    </row>
    <row r="93" spans="1:25" s="13" customFormat="1" ht="22.5" x14ac:dyDescent="0.25">
      <c r="A93" s="5">
        <v>79</v>
      </c>
      <c r="B93" s="6" t="s">
        <v>520</v>
      </c>
      <c r="C93" s="7" t="s">
        <v>521</v>
      </c>
      <c r="D93" s="6" t="s">
        <v>61</v>
      </c>
      <c r="E93" s="8">
        <v>0.9</v>
      </c>
      <c r="F93" s="11">
        <v>1153.3599999999999</v>
      </c>
      <c r="G93" s="6" t="s">
        <v>66</v>
      </c>
      <c r="H93" s="7" t="s">
        <v>67</v>
      </c>
      <c r="I93" s="6"/>
      <c r="J93" s="10">
        <v>1.0716000000000001</v>
      </c>
      <c r="K93" s="11">
        <v>1188.07</v>
      </c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5">
        <v>1</v>
      </c>
      <c r="W93" s="11">
        <v>1188.07</v>
      </c>
      <c r="X93" s="11">
        <f t="shared" si="1"/>
        <v>1069.2629999999999</v>
      </c>
      <c r="Y93" s="12"/>
    </row>
    <row r="94" spans="1:25" s="13" customFormat="1" ht="22.5" x14ac:dyDescent="0.25">
      <c r="A94" s="5">
        <v>80</v>
      </c>
      <c r="B94" s="6" t="s">
        <v>498</v>
      </c>
      <c r="C94" s="7" t="s">
        <v>499</v>
      </c>
      <c r="D94" s="6" t="s">
        <v>61</v>
      </c>
      <c r="E94" s="8">
        <v>1.1499999999999999</v>
      </c>
      <c r="F94" s="16">
        <v>652.9</v>
      </c>
      <c r="G94" s="6" t="s">
        <v>66</v>
      </c>
      <c r="H94" s="7" t="s">
        <v>67</v>
      </c>
      <c r="I94" s="6"/>
      <c r="J94" s="10">
        <v>1.0716000000000001</v>
      </c>
      <c r="K94" s="15">
        <v>670.43</v>
      </c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5">
        <v>1</v>
      </c>
      <c r="W94" s="15">
        <v>670.43</v>
      </c>
      <c r="X94" s="11">
        <f t="shared" si="1"/>
        <v>770.9944999999999</v>
      </c>
      <c r="Y94" s="12"/>
    </row>
    <row r="95" spans="1:25" s="13" customFormat="1" ht="22.5" x14ac:dyDescent="0.25">
      <c r="A95" s="5">
        <v>81</v>
      </c>
      <c r="B95" s="6" t="s">
        <v>248</v>
      </c>
      <c r="C95" s="7" t="s">
        <v>249</v>
      </c>
      <c r="D95" s="6" t="s">
        <v>61</v>
      </c>
      <c r="E95" s="8">
        <v>2</v>
      </c>
      <c r="F95" s="5">
        <v>952</v>
      </c>
      <c r="G95" s="6" t="s">
        <v>66</v>
      </c>
      <c r="H95" s="7" t="s">
        <v>67</v>
      </c>
      <c r="I95" s="6"/>
      <c r="J95" s="10">
        <v>1.0716000000000001</v>
      </c>
      <c r="K95" s="15">
        <v>991.58</v>
      </c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5">
        <v>1</v>
      </c>
      <c r="W95" s="15">
        <v>991.58</v>
      </c>
      <c r="X95" s="11">
        <f t="shared" si="1"/>
        <v>1983.16</v>
      </c>
      <c r="Y95" s="12"/>
    </row>
    <row r="96" spans="1:25" s="13" customFormat="1" x14ac:dyDescent="0.25">
      <c r="A96" s="5">
        <v>82</v>
      </c>
      <c r="B96" s="6" t="s">
        <v>223</v>
      </c>
      <c r="C96" s="7" t="s">
        <v>224</v>
      </c>
      <c r="D96" s="6" t="s">
        <v>61</v>
      </c>
      <c r="E96" s="8">
        <v>2.5000000000000001E-2</v>
      </c>
      <c r="F96" s="9">
        <v>1340</v>
      </c>
      <c r="G96" s="6"/>
      <c r="H96" s="7"/>
      <c r="I96" s="6"/>
      <c r="J96" s="10">
        <v>1.0716000000000001</v>
      </c>
      <c r="K96" s="14">
        <v>1379.6</v>
      </c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5">
        <v>1</v>
      </c>
      <c r="W96" s="14">
        <v>1379.6</v>
      </c>
      <c r="X96" s="11">
        <f t="shared" si="1"/>
        <v>34.49</v>
      </c>
      <c r="Y96" s="12"/>
    </row>
    <row r="97" spans="1:25" s="13" customFormat="1" ht="22.5" x14ac:dyDescent="0.25">
      <c r="A97" s="5">
        <v>83</v>
      </c>
      <c r="B97" s="6" t="s">
        <v>500</v>
      </c>
      <c r="C97" s="7" t="s">
        <v>501</v>
      </c>
      <c r="D97" s="6" t="s">
        <v>61</v>
      </c>
      <c r="E97" s="8">
        <v>4.7</v>
      </c>
      <c r="F97" s="15">
        <v>328.98</v>
      </c>
      <c r="G97" s="6" t="s">
        <v>66</v>
      </c>
      <c r="H97" s="7" t="s">
        <v>67</v>
      </c>
      <c r="I97" s="6"/>
      <c r="J97" s="10">
        <v>1.0716000000000001</v>
      </c>
      <c r="K97" s="15">
        <v>338.83</v>
      </c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5">
        <v>1</v>
      </c>
      <c r="W97" s="15">
        <v>338.83</v>
      </c>
      <c r="X97" s="11">
        <f t="shared" si="1"/>
        <v>1592.501</v>
      </c>
      <c r="Y97" s="12"/>
    </row>
    <row r="98" spans="1:25" s="13" customFormat="1" ht="22.5" x14ac:dyDescent="0.25">
      <c r="A98" s="5">
        <v>84</v>
      </c>
      <c r="B98" s="6" t="s">
        <v>151</v>
      </c>
      <c r="C98" s="7" t="s">
        <v>152</v>
      </c>
      <c r="D98" s="6" t="s">
        <v>61</v>
      </c>
      <c r="E98" s="8">
        <v>0.05</v>
      </c>
      <c r="F98" s="14">
        <v>2083.3000000000002</v>
      </c>
      <c r="G98" s="6" t="s">
        <v>153</v>
      </c>
      <c r="H98" s="7" t="s">
        <v>154</v>
      </c>
      <c r="I98" s="6"/>
      <c r="J98" s="10">
        <v>1.0716000000000001</v>
      </c>
      <c r="K98" s="14">
        <v>2150.8000000000002</v>
      </c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5">
        <v>1</v>
      </c>
      <c r="W98" s="14">
        <v>2150.8000000000002</v>
      </c>
      <c r="X98" s="11">
        <f t="shared" si="1"/>
        <v>107.54000000000002</v>
      </c>
      <c r="Y98" s="12"/>
    </row>
    <row r="99" spans="1:25" s="13" customFormat="1" ht="22.5" x14ac:dyDescent="0.25">
      <c r="A99" s="5">
        <v>85</v>
      </c>
      <c r="B99" s="6" t="s">
        <v>225</v>
      </c>
      <c r="C99" s="7" t="s">
        <v>226</v>
      </c>
      <c r="D99" s="6" t="s">
        <v>61</v>
      </c>
      <c r="E99" s="8">
        <v>0.1</v>
      </c>
      <c r="F99" s="16">
        <v>493.5</v>
      </c>
      <c r="G99" s="6"/>
      <c r="H99" s="7"/>
      <c r="I99" s="6"/>
      <c r="J99" s="10">
        <v>1.0716000000000001</v>
      </c>
      <c r="K99" s="16">
        <v>496.4</v>
      </c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5">
        <v>1</v>
      </c>
      <c r="W99" s="16">
        <v>496.4</v>
      </c>
      <c r="X99" s="11">
        <f t="shared" si="1"/>
        <v>49.64</v>
      </c>
      <c r="Y99" s="12"/>
    </row>
    <row r="100" spans="1:25" s="13" customFormat="1" ht="22.5" x14ac:dyDescent="0.25">
      <c r="A100" s="5">
        <v>86</v>
      </c>
      <c r="B100" s="6" t="s">
        <v>590</v>
      </c>
      <c r="C100" s="7" t="s">
        <v>591</v>
      </c>
      <c r="D100" s="6" t="s">
        <v>61</v>
      </c>
      <c r="E100" s="8">
        <v>0.45500000000000002</v>
      </c>
      <c r="F100" s="16">
        <v>862.3</v>
      </c>
      <c r="G100" s="6" t="s">
        <v>66</v>
      </c>
      <c r="H100" s="7" t="s">
        <v>67</v>
      </c>
      <c r="I100" s="6"/>
      <c r="J100" s="10">
        <v>1.0716000000000001</v>
      </c>
      <c r="K100" s="15">
        <v>886.88</v>
      </c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5">
        <v>1</v>
      </c>
      <c r="W100" s="15">
        <v>886.88</v>
      </c>
      <c r="X100" s="11">
        <f t="shared" si="1"/>
        <v>403.53039999999999</v>
      </c>
      <c r="Y100" s="12"/>
    </row>
    <row r="101" spans="1:25" s="13" customFormat="1" ht="22.5" x14ac:dyDescent="0.25">
      <c r="A101" s="5">
        <v>87</v>
      </c>
      <c r="B101" s="6" t="s">
        <v>598</v>
      </c>
      <c r="C101" s="7" t="s">
        <v>599</v>
      </c>
      <c r="D101" s="6" t="s">
        <v>61</v>
      </c>
      <c r="E101" s="8">
        <v>0.29499999999999998</v>
      </c>
      <c r="F101" s="9">
        <v>1726</v>
      </c>
      <c r="G101" s="6" t="s">
        <v>66</v>
      </c>
      <c r="H101" s="7" t="s">
        <v>67</v>
      </c>
      <c r="I101" s="6"/>
      <c r="J101" s="10">
        <v>1.0716000000000001</v>
      </c>
      <c r="K101" s="11">
        <v>1777.93</v>
      </c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5">
        <v>1</v>
      </c>
      <c r="W101" s="11">
        <v>1777.93</v>
      </c>
      <c r="X101" s="11">
        <f t="shared" si="1"/>
        <v>524.48934999999994</v>
      </c>
      <c r="Y101" s="12"/>
    </row>
    <row r="102" spans="1:25" s="13" customFormat="1" ht="22.5" x14ac:dyDescent="0.25">
      <c r="A102" s="5">
        <v>88</v>
      </c>
      <c r="B102" s="6" t="s">
        <v>122</v>
      </c>
      <c r="C102" s="7" t="s">
        <v>123</v>
      </c>
      <c r="D102" s="6" t="s">
        <v>61</v>
      </c>
      <c r="E102" s="8">
        <v>0.1</v>
      </c>
      <c r="F102" s="16">
        <v>892.1</v>
      </c>
      <c r="G102" s="6" t="s">
        <v>66</v>
      </c>
      <c r="H102" s="7" t="s">
        <v>67</v>
      </c>
      <c r="I102" s="6"/>
      <c r="J102" s="10">
        <v>1.0716000000000001</v>
      </c>
      <c r="K102" s="16">
        <v>902.5</v>
      </c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5">
        <v>1</v>
      </c>
      <c r="W102" s="16">
        <v>902.5</v>
      </c>
      <c r="X102" s="11">
        <f t="shared" si="1"/>
        <v>90.25</v>
      </c>
      <c r="Y102" s="12"/>
    </row>
    <row r="103" spans="1:25" s="13" customFormat="1" ht="22.5" x14ac:dyDescent="0.25">
      <c r="A103" s="5">
        <v>89</v>
      </c>
      <c r="B103" s="6" t="s">
        <v>502</v>
      </c>
      <c r="C103" s="7" t="s">
        <v>503</v>
      </c>
      <c r="D103" s="6" t="s">
        <v>61</v>
      </c>
      <c r="E103" s="8">
        <v>8.5000000000000006E-2</v>
      </c>
      <c r="F103" s="9">
        <v>22996</v>
      </c>
      <c r="G103" s="6" t="s">
        <v>66</v>
      </c>
      <c r="H103" s="7" t="s">
        <v>67</v>
      </c>
      <c r="I103" s="6"/>
      <c r="J103" s="10">
        <v>1.0716000000000001</v>
      </c>
      <c r="K103" s="11">
        <v>23519.06</v>
      </c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5">
        <v>1</v>
      </c>
      <c r="W103" s="11">
        <v>23519.06</v>
      </c>
      <c r="X103" s="11">
        <f t="shared" si="1"/>
        <v>1999.1201000000003</v>
      </c>
      <c r="Y103" s="12"/>
    </row>
    <row r="104" spans="1:25" s="13" customFormat="1" ht="33.75" x14ac:dyDescent="0.25">
      <c r="A104" s="5">
        <v>90</v>
      </c>
      <c r="B104" s="6" t="s">
        <v>604</v>
      </c>
      <c r="C104" s="7" t="s">
        <v>605</v>
      </c>
      <c r="D104" s="6" t="s">
        <v>61</v>
      </c>
      <c r="E104" s="8">
        <v>4</v>
      </c>
      <c r="F104" s="11">
        <v>24571.38</v>
      </c>
      <c r="G104" s="6" t="s">
        <v>66</v>
      </c>
      <c r="H104" s="7" t="s">
        <v>67</v>
      </c>
      <c r="I104" s="6"/>
      <c r="J104" s="10">
        <v>1.0716000000000001</v>
      </c>
      <c r="K104" s="11">
        <v>25457.18</v>
      </c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5">
        <v>1</v>
      </c>
      <c r="W104" s="11">
        <v>25457.18</v>
      </c>
      <c r="X104" s="11">
        <f t="shared" si="1"/>
        <v>101828.72</v>
      </c>
      <c r="Y104" s="12"/>
    </row>
    <row r="105" spans="1:25" s="13" customFormat="1" ht="22.5" x14ac:dyDescent="0.25">
      <c r="A105" s="5">
        <v>91</v>
      </c>
      <c r="B105" s="6" t="s">
        <v>227</v>
      </c>
      <c r="C105" s="7" t="s">
        <v>228</v>
      </c>
      <c r="D105" s="6" t="s">
        <v>61</v>
      </c>
      <c r="E105" s="8">
        <v>0.6</v>
      </c>
      <c r="F105" s="11">
        <v>28771.67</v>
      </c>
      <c r="G105" s="6"/>
      <c r="H105" s="7"/>
      <c r="I105" s="6"/>
      <c r="J105" s="10">
        <v>1.0716000000000001</v>
      </c>
      <c r="K105" s="11">
        <v>29108.32</v>
      </c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5">
        <v>1</v>
      </c>
      <c r="W105" s="11">
        <v>29108.32</v>
      </c>
      <c r="X105" s="11">
        <f t="shared" si="1"/>
        <v>17464.991999999998</v>
      </c>
      <c r="Y105" s="12"/>
    </row>
    <row r="106" spans="1:25" s="13" customFormat="1" ht="22.5" x14ac:dyDescent="0.25">
      <c r="A106" s="5">
        <v>92</v>
      </c>
      <c r="B106" s="6" t="s">
        <v>504</v>
      </c>
      <c r="C106" s="7" t="s">
        <v>505</v>
      </c>
      <c r="D106" s="6" t="s">
        <v>61</v>
      </c>
      <c r="E106" s="8">
        <v>13</v>
      </c>
      <c r="F106" s="15">
        <v>774.73</v>
      </c>
      <c r="G106" s="6" t="s">
        <v>66</v>
      </c>
      <c r="H106" s="7" t="s">
        <v>67</v>
      </c>
      <c r="I106" s="6"/>
      <c r="J106" s="10">
        <v>1.0716000000000001</v>
      </c>
      <c r="K106" s="15">
        <v>797.48</v>
      </c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5">
        <v>1</v>
      </c>
      <c r="W106" s="15">
        <v>797.48</v>
      </c>
      <c r="X106" s="11">
        <f t="shared" si="1"/>
        <v>10367.24</v>
      </c>
      <c r="Y106" s="12"/>
    </row>
    <row r="107" spans="1:25" s="13" customFormat="1" ht="22.5" x14ac:dyDescent="0.25">
      <c r="A107" s="5">
        <v>93</v>
      </c>
      <c r="B107" s="6" t="s">
        <v>606</v>
      </c>
      <c r="C107" s="7" t="s">
        <v>607</v>
      </c>
      <c r="D107" s="6" t="s">
        <v>61</v>
      </c>
      <c r="E107" s="8">
        <v>1.35</v>
      </c>
      <c r="F107" s="15">
        <v>354.33</v>
      </c>
      <c r="G107" s="6" t="s">
        <v>66</v>
      </c>
      <c r="H107" s="7" t="s">
        <v>67</v>
      </c>
      <c r="I107" s="6"/>
      <c r="J107" s="10">
        <v>1.0716000000000001</v>
      </c>
      <c r="K107" s="15">
        <v>362.33</v>
      </c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5">
        <v>1</v>
      </c>
      <c r="W107" s="15">
        <v>362.33</v>
      </c>
      <c r="X107" s="11">
        <f t="shared" si="1"/>
        <v>489.14550000000003</v>
      </c>
      <c r="Y107" s="12"/>
    </row>
    <row r="108" spans="1:25" s="13" customFormat="1" ht="22.5" x14ac:dyDescent="0.25">
      <c r="A108" s="5">
        <v>94</v>
      </c>
      <c r="B108" s="6" t="s">
        <v>79</v>
      </c>
      <c r="C108" s="7" t="s">
        <v>80</v>
      </c>
      <c r="D108" s="6" t="s">
        <v>81</v>
      </c>
      <c r="E108" s="8">
        <v>3.5</v>
      </c>
      <c r="F108" s="15">
        <v>898.06</v>
      </c>
      <c r="G108" s="6" t="s">
        <v>66</v>
      </c>
      <c r="H108" s="7" t="s">
        <v>67</v>
      </c>
      <c r="I108" s="6"/>
      <c r="J108" s="10">
        <v>1.0716000000000001</v>
      </c>
      <c r="K108" s="15">
        <v>930.57</v>
      </c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5">
        <v>1</v>
      </c>
      <c r="W108" s="15">
        <v>930.57</v>
      </c>
      <c r="X108" s="11">
        <f t="shared" si="1"/>
        <v>3256.9950000000003</v>
      </c>
      <c r="Y108" s="12"/>
    </row>
    <row r="109" spans="1:25" s="13" customFormat="1" ht="22.5" x14ac:dyDescent="0.25">
      <c r="A109" s="5">
        <v>95</v>
      </c>
      <c r="B109" s="6" t="s">
        <v>506</v>
      </c>
      <c r="C109" s="7" t="s">
        <v>507</v>
      </c>
      <c r="D109" s="6" t="s">
        <v>61</v>
      </c>
      <c r="E109" s="8">
        <v>2.0099999999999998</v>
      </c>
      <c r="F109" s="11">
        <v>1426.88</v>
      </c>
      <c r="G109" s="6" t="s">
        <v>66</v>
      </c>
      <c r="H109" s="7" t="s">
        <v>67</v>
      </c>
      <c r="I109" s="6"/>
      <c r="J109" s="10">
        <v>1.0716000000000001</v>
      </c>
      <c r="K109" s="11">
        <v>1478.77</v>
      </c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5">
        <v>1</v>
      </c>
      <c r="W109" s="11">
        <v>1478.77</v>
      </c>
      <c r="X109" s="11">
        <f t="shared" si="1"/>
        <v>2972.3276999999998</v>
      </c>
      <c r="Y109" s="12"/>
    </row>
    <row r="110" spans="1:25" s="13" customFormat="1" ht="22.5" x14ac:dyDescent="0.25">
      <c r="A110" s="5">
        <v>96</v>
      </c>
      <c r="B110" s="6" t="s">
        <v>508</v>
      </c>
      <c r="C110" s="7" t="s">
        <v>509</v>
      </c>
      <c r="D110" s="6" t="s">
        <v>61</v>
      </c>
      <c r="E110" s="8">
        <v>0.45</v>
      </c>
      <c r="F110" s="14">
        <v>13217.1</v>
      </c>
      <c r="G110" s="6" t="s">
        <v>66</v>
      </c>
      <c r="H110" s="7" t="s">
        <v>67</v>
      </c>
      <c r="I110" s="6"/>
      <c r="J110" s="10">
        <v>1.0716000000000001</v>
      </c>
      <c r="K110" s="11">
        <v>13508.31</v>
      </c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5">
        <v>1</v>
      </c>
      <c r="W110" s="11">
        <v>13508.31</v>
      </c>
      <c r="X110" s="11">
        <f t="shared" si="1"/>
        <v>6078.7394999999997</v>
      </c>
      <c r="Y110" s="12"/>
    </row>
    <row r="111" spans="1:25" s="13" customFormat="1" ht="22.5" x14ac:dyDescent="0.25">
      <c r="A111" s="5">
        <v>97</v>
      </c>
      <c r="B111" s="6" t="s">
        <v>486</v>
      </c>
      <c r="C111" s="7" t="s">
        <v>487</v>
      </c>
      <c r="D111" s="6" t="s">
        <v>61</v>
      </c>
      <c r="E111" s="8">
        <v>1.98</v>
      </c>
      <c r="F111" s="11">
        <v>1699.91</v>
      </c>
      <c r="G111" s="6" t="s">
        <v>66</v>
      </c>
      <c r="H111" s="7" t="s">
        <v>67</v>
      </c>
      <c r="I111" s="6"/>
      <c r="J111" s="10">
        <v>1.0716000000000001</v>
      </c>
      <c r="K111" s="11">
        <v>1739.58</v>
      </c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5">
        <v>1</v>
      </c>
      <c r="W111" s="11">
        <v>1739.58</v>
      </c>
      <c r="X111" s="11">
        <f t="shared" si="1"/>
        <v>3444.3683999999998</v>
      </c>
      <c r="Y111" s="12"/>
    </row>
    <row r="112" spans="1:25" s="13" customFormat="1" ht="22.5" x14ac:dyDescent="0.25">
      <c r="A112" s="5">
        <v>98</v>
      </c>
      <c r="B112" s="6" t="s">
        <v>488</v>
      </c>
      <c r="C112" s="7" t="s">
        <v>489</v>
      </c>
      <c r="D112" s="6" t="s">
        <v>146</v>
      </c>
      <c r="E112" s="8">
        <v>15</v>
      </c>
      <c r="F112" s="15">
        <v>471.22</v>
      </c>
      <c r="G112" s="6" t="s">
        <v>66</v>
      </c>
      <c r="H112" s="7" t="s">
        <v>67</v>
      </c>
      <c r="I112" s="6"/>
      <c r="J112" s="10">
        <v>1.0716000000000001</v>
      </c>
      <c r="K112" s="15">
        <v>487.84</v>
      </c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5">
        <v>1</v>
      </c>
      <c r="W112" s="15">
        <v>487.84</v>
      </c>
      <c r="X112" s="11">
        <f t="shared" si="1"/>
        <v>7317.5999999999995</v>
      </c>
      <c r="Y112" s="12"/>
    </row>
    <row r="113" spans="1:25" s="13" customFormat="1" ht="22.5" x14ac:dyDescent="0.25">
      <c r="A113" s="5">
        <v>99</v>
      </c>
      <c r="B113" s="6" t="s">
        <v>490</v>
      </c>
      <c r="C113" s="7" t="s">
        <v>491</v>
      </c>
      <c r="D113" s="6" t="s">
        <v>61</v>
      </c>
      <c r="E113" s="8">
        <v>30</v>
      </c>
      <c r="F113" s="15">
        <v>258.41000000000003</v>
      </c>
      <c r="G113" s="6" t="s">
        <v>66</v>
      </c>
      <c r="H113" s="7" t="s">
        <v>67</v>
      </c>
      <c r="I113" s="6"/>
      <c r="J113" s="10">
        <v>1.0716000000000001</v>
      </c>
      <c r="K113" s="15">
        <v>266.39</v>
      </c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5">
        <v>1</v>
      </c>
      <c r="W113" s="15">
        <v>266.39</v>
      </c>
      <c r="X113" s="11">
        <f t="shared" si="1"/>
        <v>7991.7</v>
      </c>
      <c r="Y113" s="12"/>
    </row>
    <row r="114" spans="1:25" s="13" customFormat="1" ht="22.5" x14ac:dyDescent="0.25">
      <c r="A114" s="5">
        <v>100</v>
      </c>
      <c r="B114" s="6" t="s">
        <v>82</v>
      </c>
      <c r="C114" s="7" t="s">
        <v>83</v>
      </c>
      <c r="D114" s="6" t="s">
        <v>61</v>
      </c>
      <c r="E114" s="8">
        <v>10.8</v>
      </c>
      <c r="F114" s="15">
        <v>402.78</v>
      </c>
      <c r="G114" s="6" t="s">
        <v>66</v>
      </c>
      <c r="H114" s="7" t="s">
        <v>67</v>
      </c>
      <c r="I114" s="6"/>
      <c r="J114" s="10">
        <v>1.0716000000000001</v>
      </c>
      <c r="K114" s="15">
        <v>415.22</v>
      </c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5">
        <v>1</v>
      </c>
      <c r="W114" s="15">
        <v>415.22</v>
      </c>
      <c r="X114" s="11">
        <f t="shared" si="1"/>
        <v>4484.3760000000002</v>
      </c>
      <c r="Y114" s="12"/>
    </row>
    <row r="115" spans="1:25" s="13" customFormat="1" ht="22.5" x14ac:dyDescent="0.25">
      <c r="A115" s="5">
        <v>101</v>
      </c>
      <c r="B115" s="6" t="s">
        <v>592</v>
      </c>
      <c r="C115" s="7" t="s">
        <v>593</v>
      </c>
      <c r="D115" s="6" t="s">
        <v>121</v>
      </c>
      <c r="E115" s="8">
        <v>1.6E-2</v>
      </c>
      <c r="F115" s="9">
        <v>58065</v>
      </c>
      <c r="G115" s="6" t="s">
        <v>66</v>
      </c>
      <c r="H115" s="7" t="s">
        <v>67</v>
      </c>
      <c r="I115" s="6"/>
      <c r="J115" s="10">
        <v>1.0716000000000001</v>
      </c>
      <c r="K115" s="11">
        <v>59706.879999999997</v>
      </c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5">
        <v>1</v>
      </c>
      <c r="W115" s="11">
        <v>59706.879999999997</v>
      </c>
      <c r="X115" s="11">
        <f t="shared" si="1"/>
        <v>955.31007999999997</v>
      </c>
      <c r="Y115" s="12"/>
    </row>
    <row r="116" spans="1:25" s="13" customFormat="1" ht="22.5" x14ac:dyDescent="0.25">
      <c r="A116" s="5">
        <v>102</v>
      </c>
      <c r="B116" s="6" t="s">
        <v>229</v>
      </c>
      <c r="C116" s="7" t="s">
        <v>230</v>
      </c>
      <c r="D116" s="6" t="s">
        <v>61</v>
      </c>
      <c r="E116" s="8">
        <v>0.01</v>
      </c>
      <c r="F116" s="9">
        <v>161000</v>
      </c>
      <c r="G116" s="6"/>
      <c r="H116" s="7"/>
      <c r="I116" s="6"/>
      <c r="J116" s="10">
        <v>1.0716000000000001</v>
      </c>
      <c r="K116" s="9">
        <v>164768</v>
      </c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5">
        <v>1</v>
      </c>
      <c r="W116" s="9">
        <v>164768</v>
      </c>
      <c r="X116" s="11">
        <f t="shared" si="1"/>
        <v>1647.68</v>
      </c>
      <c r="Y116" s="12"/>
    </row>
    <row r="117" spans="1:25" s="13" customFormat="1" ht="22.5" x14ac:dyDescent="0.25">
      <c r="A117" s="5">
        <v>103</v>
      </c>
      <c r="B117" s="6" t="s">
        <v>492</v>
      </c>
      <c r="C117" s="7" t="s">
        <v>493</v>
      </c>
      <c r="D117" s="6" t="s">
        <v>61</v>
      </c>
      <c r="E117" s="8">
        <v>3.5000000000000003E-2</v>
      </c>
      <c r="F117" s="9">
        <v>22919</v>
      </c>
      <c r="G117" s="6" t="s">
        <v>66</v>
      </c>
      <c r="H117" s="7" t="s">
        <v>67</v>
      </c>
      <c r="I117" s="6"/>
      <c r="J117" s="10">
        <v>1.0716000000000001</v>
      </c>
      <c r="K117" s="11">
        <v>23728.86</v>
      </c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5">
        <v>1</v>
      </c>
      <c r="W117" s="11">
        <v>23728.86</v>
      </c>
      <c r="X117" s="11">
        <f t="shared" si="1"/>
        <v>830.51010000000008</v>
      </c>
      <c r="Y117" s="12"/>
    </row>
    <row r="118" spans="1:25" s="13" customFormat="1" ht="22.5" x14ac:dyDescent="0.25">
      <c r="A118" s="5">
        <v>104</v>
      </c>
      <c r="B118" s="6" t="s">
        <v>494</v>
      </c>
      <c r="C118" s="7" t="s">
        <v>495</v>
      </c>
      <c r="D118" s="6" t="s">
        <v>61</v>
      </c>
      <c r="E118" s="8">
        <v>0.15</v>
      </c>
      <c r="F118" s="14">
        <v>24325.200000000001</v>
      </c>
      <c r="G118" s="6" t="s">
        <v>66</v>
      </c>
      <c r="H118" s="7" t="s">
        <v>67</v>
      </c>
      <c r="I118" s="6"/>
      <c r="J118" s="10">
        <v>1.0716000000000001</v>
      </c>
      <c r="K118" s="11">
        <v>25193.93</v>
      </c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5">
        <v>1</v>
      </c>
      <c r="W118" s="11">
        <v>25193.93</v>
      </c>
      <c r="X118" s="11">
        <f t="shared" si="1"/>
        <v>3779.0895</v>
      </c>
      <c r="Y118" s="12"/>
    </row>
    <row r="119" spans="1:25" s="13" customFormat="1" ht="22.5" x14ac:dyDescent="0.25">
      <c r="A119" s="5">
        <v>105</v>
      </c>
      <c r="B119" s="6" t="s">
        <v>496</v>
      </c>
      <c r="C119" s="7" t="s">
        <v>497</v>
      </c>
      <c r="D119" s="6" t="s">
        <v>61</v>
      </c>
      <c r="E119" s="8">
        <v>0.03</v>
      </c>
      <c r="F119" s="9">
        <v>348231</v>
      </c>
      <c r="G119" s="6" t="s">
        <v>66</v>
      </c>
      <c r="H119" s="7" t="s">
        <v>67</v>
      </c>
      <c r="I119" s="6"/>
      <c r="J119" s="10">
        <v>1.0716000000000001</v>
      </c>
      <c r="K119" s="11">
        <v>358445.67</v>
      </c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5">
        <v>1</v>
      </c>
      <c r="W119" s="11">
        <v>358445.67</v>
      </c>
      <c r="X119" s="11">
        <f t="shared" si="1"/>
        <v>10753.370099999998</v>
      </c>
      <c r="Y119" s="12"/>
    </row>
    <row r="120" spans="1:25" s="13" customFormat="1" ht="22.5" x14ac:dyDescent="0.25">
      <c r="A120" s="5">
        <v>106</v>
      </c>
      <c r="B120" s="6" t="s">
        <v>474</v>
      </c>
      <c r="C120" s="7" t="s">
        <v>475</v>
      </c>
      <c r="D120" s="6" t="s">
        <v>61</v>
      </c>
      <c r="E120" s="8">
        <v>0.12</v>
      </c>
      <c r="F120" s="9">
        <v>86012</v>
      </c>
      <c r="G120" s="6" t="s">
        <v>66</v>
      </c>
      <c r="H120" s="7" t="s">
        <v>67</v>
      </c>
      <c r="I120" s="6"/>
      <c r="J120" s="10">
        <v>1.0716000000000001</v>
      </c>
      <c r="K120" s="11">
        <v>89195.17</v>
      </c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5">
        <v>1</v>
      </c>
      <c r="W120" s="11">
        <v>89195.17</v>
      </c>
      <c r="X120" s="11">
        <f t="shared" si="1"/>
        <v>10703.420399999999</v>
      </c>
      <c r="Y120" s="12"/>
    </row>
    <row r="121" spans="1:25" s="13" customFormat="1" ht="22.5" x14ac:dyDescent="0.25">
      <c r="A121" s="5">
        <v>107</v>
      </c>
      <c r="B121" s="6" t="s">
        <v>476</v>
      </c>
      <c r="C121" s="7" t="s">
        <v>477</v>
      </c>
      <c r="D121" s="6" t="s">
        <v>61</v>
      </c>
      <c r="E121" s="8">
        <v>0.1</v>
      </c>
      <c r="F121" s="14">
        <v>10022.5</v>
      </c>
      <c r="G121" s="6" t="s">
        <v>66</v>
      </c>
      <c r="H121" s="7" t="s">
        <v>67</v>
      </c>
      <c r="I121" s="6"/>
      <c r="J121" s="10">
        <v>1.0716000000000001</v>
      </c>
      <c r="K121" s="14">
        <v>10460.9</v>
      </c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5">
        <v>1</v>
      </c>
      <c r="W121" s="14">
        <v>10460.9</v>
      </c>
      <c r="X121" s="11">
        <f t="shared" si="1"/>
        <v>1046.0899999999999</v>
      </c>
      <c r="Y121" s="12"/>
    </row>
    <row r="122" spans="1:25" s="13" customFormat="1" ht="22.5" x14ac:dyDescent="0.25">
      <c r="A122" s="5">
        <v>108</v>
      </c>
      <c r="B122" s="6" t="s">
        <v>478</v>
      </c>
      <c r="C122" s="7" t="s">
        <v>479</v>
      </c>
      <c r="D122" s="6" t="s">
        <v>61</v>
      </c>
      <c r="E122" s="8">
        <v>0.05</v>
      </c>
      <c r="F122" s="11">
        <v>104275.33</v>
      </c>
      <c r="G122" s="6" t="s">
        <v>66</v>
      </c>
      <c r="H122" s="7" t="s">
        <v>67</v>
      </c>
      <c r="I122" s="6"/>
      <c r="J122" s="10">
        <v>1.0716000000000001</v>
      </c>
      <c r="K122" s="14">
        <v>109080.4</v>
      </c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5">
        <v>1</v>
      </c>
      <c r="W122" s="14">
        <v>109080.4</v>
      </c>
      <c r="X122" s="11">
        <f t="shared" si="1"/>
        <v>5454.02</v>
      </c>
      <c r="Y122" s="12"/>
    </row>
    <row r="123" spans="1:25" s="13" customFormat="1" ht="22.5" x14ac:dyDescent="0.25">
      <c r="A123" s="5">
        <v>109</v>
      </c>
      <c r="B123" s="6" t="s">
        <v>480</v>
      </c>
      <c r="C123" s="7" t="s">
        <v>481</v>
      </c>
      <c r="D123" s="6" t="s">
        <v>61</v>
      </c>
      <c r="E123" s="8">
        <v>3.5000000000000003E-2</v>
      </c>
      <c r="F123" s="14">
        <v>42860.5</v>
      </c>
      <c r="G123" s="6" t="s">
        <v>66</v>
      </c>
      <c r="H123" s="7" t="s">
        <v>67</v>
      </c>
      <c r="I123" s="6"/>
      <c r="J123" s="10">
        <v>1.0716000000000001</v>
      </c>
      <c r="K123" s="11">
        <v>44407.14</v>
      </c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5">
        <v>1</v>
      </c>
      <c r="W123" s="11">
        <v>44407.14</v>
      </c>
      <c r="X123" s="11">
        <f t="shared" si="1"/>
        <v>1554.2499</v>
      </c>
      <c r="Y123" s="12"/>
    </row>
    <row r="124" spans="1:25" s="13" customFormat="1" ht="22.5" x14ac:dyDescent="0.25">
      <c r="A124" s="5">
        <v>110</v>
      </c>
      <c r="B124" s="6" t="s">
        <v>482</v>
      </c>
      <c r="C124" s="7" t="s">
        <v>483</v>
      </c>
      <c r="D124" s="6" t="s">
        <v>61</v>
      </c>
      <c r="E124" s="8">
        <v>1.4E-2</v>
      </c>
      <c r="F124" s="9">
        <v>80055</v>
      </c>
      <c r="G124" s="6" t="s">
        <v>66</v>
      </c>
      <c r="H124" s="7" t="s">
        <v>67</v>
      </c>
      <c r="I124" s="6"/>
      <c r="J124" s="10">
        <v>1.0716000000000001</v>
      </c>
      <c r="K124" s="11">
        <v>81552.86</v>
      </c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5">
        <v>1</v>
      </c>
      <c r="W124" s="11">
        <v>81552.86</v>
      </c>
      <c r="X124" s="11">
        <f t="shared" si="1"/>
        <v>1141.7400400000001</v>
      </c>
      <c r="Y124" s="12"/>
    </row>
    <row r="125" spans="1:25" s="13" customFormat="1" ht="22.5" x14ac:dyDescent="0.25">
      <c r="A125" s="5">
        <v>111</v>
      </c>
      <c r="B125" s="6" t="s">
        <v>484</v>
      </c>
      <c r="C125" s="7" t="s">
        <v>485</v>
      </c>
      <c r="D125" s="6" t="s">
        <v>61</v>
      </c>
      <c r="E125" s="8">
        <v>0.01</v>
      </c>
      <c r="F125" s="14">
        <v>9972.5</v>
      </c>
      <c r="G125" s="6" t="s">
        <v>66</v>
      </c>
      <c r="H125" s="7" t="s">
        <v>67</v>
      </c>
      <c r="I125" s="6"/>
      <c r="J125" s="10">
        <v>1.0716000000000001</v>
      </c>
      <c r="K125" s="9">
        <v>10176</v>
      </c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5">
        <v>1</v>
      </c>
      <c r="W125" s="9">
        <v>10176</v>
      </c>
      <c r="X125" s="11">
        <f t="shared" si="1"/>
        <v>101.76</v>
      </c>
      <c r="Y125" s="12"/>
    </row>
    <row r="126" spans="1:25" s="13" customFormat="1" ht="22.5" x14ac:dyDescent="0.25">
      <c r="A126" s="5">
        <v>112</v>
      </c>
      <c r="B126" s="6" t="s">
        <v>462</v>
      </c>
      <c r="C126" s="7" t="s">
        <v>463</v>
      </c>
      <c r="D126" s="6" t="s">
        <v>61</v>
      </c>
      <c r="E126" s="8">
        <v>3</v>
      </c>
      <c r="F126" s="15">
        <v>191.21</v>
      </c>
      <c r="G126" s="6" t="s">
        <v>66</v>
      </c>
      <c r="H126" s="7" t="s">
        <v>67</v>
      </c>
      <c r="I126" s="6"/>
      <c r="J126" s="10">
        <v>1.0716000000000001</v>
      </c>
      <c r="K126" s="5">
        <v>201</v>
      </c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5">
        <v>1</v>
      </c>
      <c r="W126" s="5">
        <v>201</v>
      </c>
      <c r="X126" s="11">
        <f t="shared" si="1"/>
        <v>603</v>
      </c>
      <c r="Y126" s="12"/>
    </row>
    <row r="127" spans="1:25" s="13" customFormat="1" ht="22.5" x14ac:dyDescent="0.25">
      <c r="A127" s="5">
        <v>113</v>
      </c>
      <c r="B127" s="6" t="s">
        <v>464</v>
      </c>
      <c r="C127" s="7" t="s">
        <v>465</v>
      </c>
      <c r="D127" s="6" t="s">
        <v>121</v>
      </c>
      <c r="E127" s="8">
        <v>5.0000000000000001E-3</v>
      </c>
      <c r="F127" s="9">
        <v>4334440</v>
      </c>
      <c r="G127" s="6" t="s">
        <v>66</v>
      </c>
      <c r="H127" s="7" t="s">
        <v>67</v>
      </c>
      <c r="I127" s="6"/>
      <c r="J127" s="10">
        <v>1.0716000000000001</v>
      </c>
      <c r="K127" s="9">
        <v>4384720</v>
      </c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5">
        <v>1</v>
      </c>
      <c r="W127" s="9">
        <v>4384720</v>
      </c>
      <c r="X127" s="11">
        <f t="shared" si="1"/>
        <v>21923.600000000002</v>
      </c>
      <c r="Y127" s="12"/>
    </row>
    <row r="128" spans="1:25" s="13" customFormat="1" x14ac:dyDescent="0.25">
      <c r="A128" s="5">
        <v>114</v>
      </c>
      <c r="B128" s="6" t="s">
        <v>231</v>
      </c>
      <c r="C128" s="7" t="s">
        <v>232</v>
      </c>
      <c r="D128" s="6" t="s">
        <v>121</v>
      </c>
      <c r="E128" s="8">
        <v>1</v>
      </c>
      <c r="F128" s="9">
        <v>22500</v>
      </c>
      <c r="G128" s="6"/>
      <c r="H128" s="7"/>
      <c r="I128" s="6"/>
      <c r="J128" s="10">
        <v>1.0716000000000001</v>
      </c>
      <c r="K128" s="14">
        <v>22891.5</v>
      </c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5">
        <v>1</v>
      </c>
      <c r="W128" s="14">
        <v>22891.5</v>
      </c>
      <c r="X128" s="11">
        <f t="shared" si="1"/>
        <v>22891.5</v>
      </c>
      <c r="Y128" s="12"/>
    </row>
    <row r="129" spans="1:25" s="13" customFormat="1" ht="22.5" x14ac:dyDescent="0.25">
      <c r="A129" s="5">
        <v>115</v>
      </c>
      <c r="B129" s="6" t="s">
        <v>466</v>
      </c>
      <c r="C129" s="7" t="s">
        <v>467</v>
      </c>
      <c r="D129" s="6" t="s">
        <v>61</v>
      </c>
      <c r="E129" s="8">
        <v>0.15</v>
      </c>
      <c r="F129" s="15">
        <v>774.06</v>
      </c>
      <c r="G129" s="6" t="s">
        <v>66</v>
      </c>
      <c r="H129" s="7" t="s">
        <v>67</v>
      </c>
      <c r="I129" s="6"/>
      <c r="J129" s="10">
        <v>1.0716000000000001</v>
      </c>
      <c r="K129" s="15">
        <v>799.87</v>
      </c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5">
        <v>1</v>
      </c>
      <c r="W129" s="15">
        <v>799.87</v>
      </c>
      <c r="X129" s="11">
        <f t="shared" si="1"/>
        <v>119.98049999999999</v>
      </c>
      <c r="Y129" s="12"/>
    </row>
    <row r="130" spans="1:25" s="13" customFormat="1" ht="22.5" x14ac:dyDescent="0.25">
      <c r="A130" s="5">
        <v>116</v>
      </c>
      <c r="B130" s="6" t="s">
        <v>468</v>
      </c>
      <c r="C130" s="7" t="s">
        <v>469</v>
      </c>
      <c r="D130" s="6" t="s">
        <v>61</v>
      </c>
      <c r="E130" s="8">
        <v>0.625</v>
      </c>
      <c r="F130" s="16">
        <v>990.6</v>
      </c>
      <c r="G130" s="6" t="s">
        <v>66</v>
      </c>
      <c r="H130" s="7" t="s">
        <v>67</v>
      </c>
      <c r="I130" s="6"/>
      <c r="J130" s="10">
        <v>1.0716000000000001</v>
      </c>
      <c r="K130" s="11">
        <v>1016.45</v>
      </c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5">
        <v>1</v>
      </c>
      <c r="W130" s="11">
        <v>1016.45</v>
      </c>
      <c r="X130" s="11">
        <f t="shared" si="1"/>
        <v>635.28125</v>
      </c>
      <c r="Y130" s="12"/>
    </row>
    <row r="131" spans="1:25" s="13" customFormat="1" ht="22.5" x14ac:dyDescent="0.25">
      <c r="A131" s="5">
        <v>117</v>
      </c>
      <c r="B131" s="6" t="s">
        <v>470</v>
      </c>
      <c r="C131" s="7" t="s">
        <v>471</v>
      </c>
      <c r="D131" s="6" t="s">
        <v>61</v>
      </c>
      <c r="E131" s="8">
        <v>0.115</v>
      </c>
      <c r="F131" s="14">
        <v>15534.5</v>
      </c>
      <c r="G131" s="6" t="s">
        <v>66</v>
      </c>
      <c r="H131" s="7" t="s">
        <v>67</v>
      </c>
      <c r="I131" s="6"/>
      <c r="J131" s="10">
        <v>1.0716000000000001</v>
      </c>
      <c r="K131" s="11">
        <v>16320.35</v>
      </c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5">
        <v>1</v>
      </c>
      <c r="W131" s="11">
        <v>16320.35</v>
      </c>
      <c r="X131" s="11">
        <f t="shared" si="1"/>
        <v>1876.8402500000002</v>
      </c>
      <c r="Y131" s="12"/>
    </row>
    <row r="132" spans="1:25" s="13" customFormat="1" ht="22.5" x14ac:dyDescent="0.25">
      <c r="A132" s="5">
        <v>118</v>
      </c>
      <c r="B132" s="6" t="s">
        <v>209</v>
      </c>
      <c r="C132" s="7" t="s">
        <v>210</v>
      </c>
      <c r="D132" s="6" t="s">
        <v>61</v>
      </c>
      <c r="E132" s="8">
        <v>0.02</v>
      </c>
      <c r="F132" s="9">
        <v>7004</v>
      </c>
      <c r="G132" s="6"/>
      <c r="H132" s="7"/>
      <c r="I132" s="6"/>
      <c r="J132" s="10">
        <v>1.0716000000000001</v>
      </c>
      <c r="K132" s="9">
        <v>7188</v>
      </c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5">
        <v>1</v>
      </c>
      <c r="W132" s="9">
        <v>7188</v>
      </c>
      <c r="X132" s="11">
        <f t="shared" si="1"/>
        <v>143.76</v>
      </c>
      <c r="Y132" s="12"/>
    </row>
    <row r="133" spans="1:25" s="13" customFormat="1" ht="22.5" x14ac:dyDescent="0.25">
      <c r="A133" s="5">
        <v>119</v>
      </c>
      <c r="B133" s="6" t="s">
        <v>211</v>
      </c>
      <c r="C133" s="7" t="s">
        <v>212</v>
      </c>
      <c r="D133" s="6" t="s">
        <v>61</v>
      </c>
      <c r="E133" s="8">
        <v>0.2</v>
      </c>
      <c r="F133" s="11">
        <v>20551.73</v>
      </c>
      <c r="G133" s="6"/>
      <c r="H133" s="7"/>
      <c r="I133" s="6"/>
      <c r="J133" s="10">
        <v>1.0716000000000001</v>
      </c>
      <c r="K133" s="11">
        <v>20670.95</v>
      </c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5">
        <v>1</v>
      </c>
      <c r="W133" s="11">
        <v>20670.95</v>
      </c>
      <c r="X133" s="11">
        <f t="shared" si="1"/>
        <v>4134.1900000000005</v>
      </c>
      <c r="Y133" s="12"/>
    </row>
    <row r="134" spans="1:25" s="13" customFormat="1" ht="22.5" x14ac:dyDescent="0.25">
      <c r="A134" s="5">
        <v>120</v>
      </c>
      <c r="B134" s="6" t="s">
        <v>213</v>
      </c>
      <c r="C134" s="7" t="s">
        <v>214</v>
      </c>
      <c r="D134" s="6" t="s">
        <v>61</v>
      </c>
      <c r="E134" s="8">
        <v>0.75</v>
      </c>
      <c r="F134" s="9">
        <v>54300</v>
      </c>
      <c r="G134" s="6"/>
      <c r="H134" s="7"/>
      <c r="I134" s="6"/>
      <c r="J134" s="10">
        <v>1.0716000000000001</v>
      </c>
      <c r="K134" s="11">
        <v>55889.19</v>
      </c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5">
        <v>1</v>
      </c>
      <c r="W134" s="11">
        <v>55889.19</v>
      </c>
      <c r="X134" s="11">
        <f t="shared" si="1"/>
        <v>41916.892500000002</v>
      </c>
      <c r="Y134" s="12"/>
    </row>
    <row r="135" spans="1:25" s="13" customFormat="1" ht="22.5" x14ac:dyDescent="0.25">
      <c r="A135" s="5">
        <v>121</v>
      </c>
      <c r="B135" s="6" t="s">
        <v>215</v>
      </c>
      <c r="C135" s="7" t="s">
        <v>216</v>
      </c>
      <c r="D135" s="6" t="s">
        <v>61</v>
      </c>
      <c r="E135" s="8">
        <v>0.75</v>
      </c>
      <c r="F135" s="9">
        <v>34800</v>
      </c>
      <c r="G135" s="6"/>
      <c r="H135" s="7"/>
      <c r="I135" s="6"/>
      <c r="J135" s="10">
        <v>1.0716000000000001</v>
      </c>
      <c r="K135" s="11">
        <v>35818.480000000003</v>
      </c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5">
        <v>1</v>
      </c>
      <c r="W135" s="11">
        <v>35818.480000000003</v>
      </c>
      <c r="X135" s="11">
        <f t="shared" si="1"/>
        <v>26863.86</v>
      </c>
      <c r="Y135" s="12"/>
    </row>
    <row r="136" spans="1:25" s="13" customFormat="1" ht="22.5" x14ac:dyDescent="0.25">
      <c r="A136" s="5">
        <v>122</v>
      </c>
      <c r="B136" s="6" t="s">
        <v>472</v>
      </c>
      <c r="C136" s="7" t="s">
        <v>473</v>
      </c>
      <c r="D136" s="6" t="s">
        <v>61</v>
      </c>
      <c r="E136" s="8">
        <v>4</v>
      </c>
      <c r="F136" s="11">
        <v>4905.82</v>
      </c>
      <c r="G136" s="6" t="s">
        <v>66</v>
      </c>
      <c r="H136" s="7" t="s">
        <v>67</v>
      </c>
      <c r="I136" s="6"/>
      <c r="J136" s="10">
        <v>1.0716000000000001</v>
      </c>
      <c r="K136" s="11">
        <v>5071.3900000000003</v>
      </c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5">
        <v>1</v>
      </c>
      <c r="W136" s="11">
        <v>5071.3900000000003</v>
      </c>
      <c r="X136" s="11">
        <f t="shared" si="1"/>
        <v>20285.560000000001</v>
      </c>
      <c r="Y136" s="12"/>
    </row>
    <row r="137" spans="1:25" s="13" customFormat="1" ht="33.75" x14ac:dyDescent="0.25">
      <c r="A137" s="5">
        <v>123</v>
      </c>
      <c r="B137" s="6" t="s">
        <v>450</v>
      </c>
      <c r="C137" s="7" t="s">
        <v>451</v>
      </c>
      <c r="D137" s="6" t="s">
        <v>61</v>
      </c>
      <c r="E137" s="8">
        <v>2</v>
      </c>
      <c r="F137" s="11">
        <v>5454.12</v>
      </c>
      <c r="G137" s="6" t="s">
        <v>66</v>
      </c>
      <c r="H137" s="7" t="s">
        <v>67</v>
      </c>
      <c r="I137" s="6"/>
      <c r="J137" s="10">
        <v>1.0716000000000001</v>
      </c>
      <c r="K137" s="11">
        <v>5670.79</v>
      </c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5">
        <v>1</v>
      </c>
      <c r="W137" s="11">
        <v>5670.79</v>
      </c>
      <c r="X137" s="11">
        <f t="shared" si="1"/>
        <v>11341.58</v>
      </c>
      <c r="Y137" s="12"/>
    </row>
    <row r="138" spans="1:25" s="13" customFormat="1" ht="33.75" x14ac:dyDescent="0.25">
      <c r="A138" s="5">
        <v>124</v>
      </c>
      <c r="B138" s="6" t="s">
        <v>217</v>
      </c>
      <c r="C138" s="7" t="s">
        <v>218</v>
      </c>
      <c r="D138" s="6" t="s">
        <v>61</v>
      </c>
      <c r="E138" s="8">
        <v>3.5</v>
      </c>
      <c r="F138" s="14">
        <v>4317.5</v>
      </c>
      <c r="G138" s="6"/>
      <c r="H138" s="7"/>
      <c r="I138" s="6"/>
      <c r="J138" s="10">
        <v>1.0716000000000001</v>
      </c>
      <c r="K138" s="11">
        <v>4470.28</v>
      </c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5">
        <v>1</v>
      </c>
      <c r="W138" s="11">
        <v>4470.28</v>
      </c>
      <c r="X138" s="11">
        <f t="shared" si="1"/>
        <v>15645.98</v>
      </c>
      <c r="Y138" s="12"/>
    </row>
    <row r="139" spans="1:25" s="13" customFormat="1" ht="22.5" x14ac:dyDescent="0.25">
      <c r="A139" s="5">
        <v>125</v>
      </c>
      <c r="B139" s="6" t="s">
        <v>59</v>
      </c>
      <c r="C139" s="7" t="s">
        <v>60</v>
      </c>
      <c r="D139" s="6" t="s">
        <v>61</v>
      </c>
      <c r="E139" s="8">
        <v>0.02</v>
      </c>
      <c r="F139" s="9">
        <v>6920</v>
      </c>
      <c r="G139" s="6" t="s">
        <v>62</v>
      </c>
      <c r="H139" s="7" t="s">
        <v>63</v>
      </c>
      <c r="I139" s="6"/>
      <c r="J139" s="10">
        <v>1.0716000000000001</v>
      </c>
      <c r="K139" s="9">
        <v>7122</v>
      </c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5">
        <v>1</v>
      </c>
      <c r="W139" s="9">
        <v>7122</v>
      </c>
      <c r="X139" s="11">
        <f t="shared" si="1"/>
        <v>142.44</v>
      </c>
      <c r="Y139" s="12"/>
    </row>
    <row r="140" spans="1:25" s="13" customFormat="1" ht="22.5" x14ac:dyDescent="0.25">
      <c r="A140" s="5">
        <v>126</v>
      </c>
      <c r="B140" s="6" t="s">
        <v>452</v>
      </c>
      <c r="C140" s="7" t="s">
        <v>453</v>
      </c>
      <c r="D140" s="6" t="s">
        <v>121</v>
      </c>
      <c r="E140" s="8">
        <v>0.01</v>
      </c>
      <c r="F140" s="9">
        <v>48374</v>
      </c>
      <c r="G140" s="6" t="s">
        <v>66</v>
      </c>
      <c r="H140" s="7" t="s">
        <v>67</v>
      </c>
      <c r="I140" s="6"/>
      <c r="J140" s="10">
        <v>1.0716000000000001</v>
      </c>
      <c r="K140" s="9">
        <v>49787</v>
      </c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5">
        <v>1</v>
      </c>
      <c r="W140" s="9">
        <v>49787</v>
      </c>
      <c r="X140" s="11">
        <f t="shared" si="1"/>
        <v>497.87</v>
      </c>
      <c r="Y140" s="12"/>
    </row>
    <row r="141" spans="1:25" s="13" customFormat="1" ht="22.5" x14ac:dyDescent="0.25">
      <c r="A141" s="5">
        <v>127</v>
      </c>
      <c r="B141" s="6" t="s">
        <v>454</v>
      </c>
      <c r="C141" s="7" t="s">
        <v>455</v>
      </c>
      <c r="D141" s="6" t="s">
        <v>61</v>
      </c>
      <c r="E141" s="8">
        <v>0.11</v>
      </c>
      <c r="F141" s="9">
        <v>9427</v>
      </c>
      <c r="G141" s="6" t="s">
        <v>66</v>
      </c>
      <c r="H141" s="7" t="s">
        <v>67</v>
      </c>
      <c r="I141" s="6"/>
      <c r="J141" s="10">
        <v>1.0716000000000001</v>
      </c>
      <c r="K141" s="11">
        <v>9621.73</v>
      </c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5">
        <v>1</v>
      </c>
      <c r="W141" s="11">
        <v>9621.73</v>
      </c>
      <c r="X141" s="11">
        <f t="shared" si="1"/>
        <v>1058.3903</v>
      </c>
      <c r="Y141" s="12"/>
    </row>
    <row r="142" spans="1:25" s="13" customFormat="1" ht="22.5" x14ac:dyDescent="0.25">
      <c r="A142" s="5">
        <v>128</v>
      </c>
      <c r="B142" s="6" t="s">
        <v>124</v>
      </c>
      <c r="C142" s="7" t="s">
        <v>125</v>
      </c>
      <c r="D142" s="6" t="s">
        <v>61</v>
      </c>
      <c r="E142" s="8">
        <v>1.32</v>
      </c>
      <c r="F142" s="15">
        <v>245.83</v>
      </c>
      <c r="G142" s="6" t="s">
        <v>66</v>
      </c>
      <c r="H142" s="7" t="s">
        <v>67</v>
      </c>
      <c r="I142" s="6"/>
      <c r="J142" s="10">
        <v>1.0716000000000001</v>
      </c>
      <c r="K142" s="15">
        <v>250.92</v>
      </c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5">
        <v>1</v>
      </c>
      <c r="W142" s="15">
        <v>250.92</v>
      </c>
      <c r="X142" s="11">
        <f t="shared" si="1"/>
        <v>331.21440000000001</v>
      </c>
      <c r="Y142" s="12"/>
    </row>
    <row r="143" spans="1:25" s="13" customFormat="1" ht="22.5" x14ac:dyDescent="0.25">
      <c r="A143" s="5">
        <v>129</v>
      </c>
      <c r="B143" s="6" t="s">
        <v>456</v>
      </c>
      <c r="C143" s="7" t="s">
        <v>457</v>
      </c>
      <c r="D143" s="6" t="s">
        <v>61</v>
      </c>
      <c r="E143" s="8">
        <v>0.2</v>
      </c>
      <c r="F143" s="14">
        <v>3223.4</v>
      </c>
      <c r="G143" s="6" t="s">
        <v>66</v>
      </c>
      <c r="H143" s="7" t="s">
        <v>67</v>
      </c>
      <c r="I143" s="6"/>
      <c r="J143" s="10">
        <v>1.0716000000000001</v>
      </c>
      <c r="K143" s="14">
        <v>3361.3</v>
      </c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5">
        <v>1</v>
      </c>
      <c r="W143" s="14">
        <v>3361.3</v>
      </c>
      <c r="X143" s="11">
        <f t="shared" si="1"/>
        <v>672.2600000000001</v>
      </c>
      <c r="Y143" s="12"/>
    </row>
    <row r="144" spans="1:25" s="13" customFormat="1" ht="22.5" x14ac:dyDescent="0.25">
      <c r="A144" s="5">
        <v>130</v>
      </c>
      <c r="B144" s="6" t="s">
        <v>458</v>
      </c>
      <c r="C144" s="7" t="s">
        <v>459</v>
      </c>
      <c r="D144" s="6" t="s">
        <v>102</v>
      </c>
      <c r="E144" s="8">
        <v>4</v>
      </c>
      <c r="F144" s="11">
        <v>3972.97</v>
      </c>
      <c r="G144" s="6" t="s">
        <v>66</v>
      </c>
      <c r="H144" s="7" t="s">
        <v>67</v>
      </c>
      <c r="I144" s="6"/>
      <c r="J144" s="10">
        <v>1.0716000000000001</v>
      </c>
      <c r="K144" s="11">
        <v>4065.64</v>
      </c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5">
        <v>1</v>
      </c>
      <c r="W144" s="11">
        <v>4065.64</v>
      </c>
      <c r="X144" s="11">
        <f t="shared" ref="X144:X207" si="2">E144*W144</f>
        <v>16262.56</v>
      </c>
      <c r="Y144" s="12"/>
    </row>
    <row r="145" spans="1:25" s="13" customFormat="1" ht="22.5" x14ac:dyDescent="0.25">
      <c r="A145" s="5">
        <v>131</v>
      </c>
      <c r="B145" s="6" t="s">
        <v>126</v>
      </c>
      <c r="C145" s="7" t="s">
        <v>127</v>
      </c>
      <c r="D145" s="6" t="s">
        <v>61</v>
      </c>
      <c r="E145" s="8">
        <v>0.01</v>
      </c>
      <c r="F145" s="5">
        <v>204</v>
      </c>
      <c r="G145" s="6" t="s">
        <v>66</v>
      </c>
      <c r="H145" s="7" t="s">
        <v>67</v>
      </c>
      <c r="I145" s="6"/>
      <c r="J145" s="10">
        <v>1.0716000000000001</v>
      </c>
      <c r="K145" s="5">
        <v>206</v>
      </c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5">
        <v>1</v>
      </c>
      <c r="W145" s="5">
        <v>206</v>
      </c>
      <c r="X145" s="11">
        <f t="shared" si="2"/>
        <v>2.06</v>
      </c>
      <c r="Y145" s="12"/>
    </row>
    <row r="146" spans="1:25" s="13" customFormat="1" ht="22.5" x14ac:dyDescent="0.25">
      <c r="A146" s="5">
        <v>132</v>
      </c>
      <c r="B146" s="6" t="s">
        <v>460</v>
      </c>
      <c r="C146" s="7" t="s">
        <v>461</v>
      </c>
      <c r="D146" s="6" t="s">
        <v>61</v>
      </c>
      <c r="E146" s="8">
        <v>2.5</v>
      </c>
      <c r="F146" s="11">
        <v>4804.41</v>
      </c>
      <c r="G146" s="6" t="s">
        <v>66</v>
      </c>
      <c r="H146" s="7" t="s">
        <v>67</v>
      </c>
      <c r="I146" s="6"/>
      <c r="J146" s="10">
        <v>1.0716000000000001</v>
      </c>
      <c r="K146" s="11">
        <v>4996.82</v>
      </c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5">
        <v>1</v>
      </c>
      <c r="W146" s="11">
        <v>4996.82</v>
      </c>
      <c r="X146" s="11">
        <f t="shared" si="2"/>
        <v>12492.05</v>
      </c>
      <c r="Y146" s="12"/>
    </row>
    <row r="147" spans="1:25" s="13" customFormat="1" ht="22.5" x14ac:dyDescent="0.25">
      <c r="A147" s="5">
        <v>133</v>
      </c>
      <c r="B147" s="6" t="s">
        <v>438</v>
      </c>
      <c r="C147" s="7" t="s">
        <v>439</v>
      </c>
      <c r="D147" s="6" t="s">
        <v>61</v>
      </c>
      <c r="E147" s="8">
        <v>0.15</v>
      </c>
      <c r="F147" s="14">
        <v>9164.5</v>
      </c>
      <c r="G147" s="6" t="s">
        <v>66</v>
      </c>
      <c r="H147" s="7" t="s">
        <v>67</v>
      </c>
      <c r="I147" s="6"/>
      <c r="J147" s="10">
        <v>1.0716000000000001</v>
      </c>
      <c r="K147" s="14">
        <v>9322.4</v>
      </c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5">
        <v>1</v>
      </c>
      <c r="W147" s="14">
        <v>9322.4</v>
      </c>
      <c r="X147" s="11">
        <f t="shared" si="2"/>
        <v>1398.36</v>
      </c>
      <c r="Y147" s="12"/>
    </row>
    <row r="148" spans="1:25" s="13" customFormat="1" ht="22.5" x14ac:dyDescent="0.25">
      <c r="A148" s="5">
        <v>134</v>
      </c>
      <c r="B148" s="6" t="s">
        <v>440</v>
      </c>
      <c r="C148" s="7" t="s">
        <v>441</v>
      </c>
      <c r="D148" s="6" t="s">
        <v>61</v>
      </c>
      <c r="E148" s="8">
        <v>0.12</v>
      </c>
      <c r="F148" s="14">
        <v>43563.5</v>
      </c>
      <c r="G148" s="6" t="s">
        <v>66</v>
      </c>
      <c r="H148" s="7" t="s">
        <v>67</v>
      </c>
      <c r="I148" s="6"/>
      <c r="J148" s="10">
        <v>1.0716000000000001</v>
      </c>
      <c r="K148" s="11">
        <v>44068.83</v>
      </c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5">
        <v>1</v>
      </c>
      <c r="W148" s="11">
        <v>44068.83</v>
      </c>
      <c r="X148" s="11">
        <f t="shared" si="2"/>
        <v>5288.2596000000003</v>
      </c>
      <c r="Y148" s="12"/>
    </row>
    <row r="149" spans="1:25" s="13" customFormat="1" ht="22.5" x14ac:dyDescent="0.25">
      <c r="A149" s="5">
        <v>135</v>
      </c>
      <c r="B149" s="6" t="s">
        <v>320</v>
      </c>
      <c r="C149" s="7" t="s">
        <v>321</v>
      </c>
      <c r="D149" s="6" t="s">
        <v>102</v>
      </c>
      <c r="E149" s="8">
        <v>2</v>
      </c>
      <c r="F149" s="9">
        <v>4477</v>
      </c>
      <c r="G149" s="6" t="s">
        <v>322</v>
      </c>
      <c r="H149" s="7" t="s">
        <v>323</v>
      </c>
      <c r="I149" s="6"/>
      <c r="J149" s="10">
        <v>1.0716000000000001</v>
      </c>
      <c r="K149" s="11">
        <v>4568.1099999999997</v>
      </c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5">
        <v>1</v>
      </c>
      <c r="W149" s="11">
        <v>4568.1099999999997</v>
      </c>
      <c r="X149" s="11">
        <f t="shared" si="2"/>
        <v>9136.2199999999993</v>
      </c>
      <c r="Y149" s="12"/>
    </row>
    <row r="150" spans="1:25" s="13" customFormat="1" ht="22.5" x14ac:dyDescent="0.25">
      <c r="A150" s="5">
        <v>136</v>
      </c>
      <c r="B150" s="6" t="s">
        <v>442</v>
      </c>
      <c r="C150" s="7" t="s">
        <v>443</v>
      </c>
      <c r="D150" s="6" t="s">
        <v>146</v>
      </c>
      <c r="E150" s="8">
        <v>5</v>
      </c>
      <c r="F150" s="11">
        <v>3972.97</v>
      </c>
      <c r="G150" s="6" t="s">
        <v>66</v>
      </c>
      <c r="H150" s="7" t="s">
        <v>67</v>
      </c>
      <c r="I150" s="6"/>
      <c r="J150" s="10">
        <v>1.0716000000000001</v>
      </c>
      <c r="K150" s="11">
        <v>4094.54</v>
      </c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5">
        <v>1</v>
      </c>
      <c r="W150" s="11">
        <v>4094.54</v>
      </c>
      <c r="X150" s="11">
        <f t="shared" si="2"/>
        <v>20472.7</v>
      </c>
      <c r="Y150" s="12"/>
    </row>
    <row r="151" spans="1:25" s="13" customFormat="1" ht="22.5" x14ac:dyDescent="0.25">
      <c r="A151" s="5">
        <v>137</v>
      </c>
      <c r="B151" s="6" t="s">
        <v>237</v>
      </c>
      <c r="C151" s="7" t="s">
        <v>238</v>
      </c>
      <c r="D151" s="6" t="s">
        <v>61</v>
      </c>
      <c r="E151" s="8">
        <v>0.05</v>
      </c>
      <c r="F151" s="14">
        <v>5896.2</v>
      </c>
      <c r="G151" s="6" t="s">
        <v>235</v>
      </c>
      <c r="H151" s="7" t="s">
        <v>236</v>
      </c>
      <c r="I151" s="6"/>
      <c r="J151" s="10">
        <v>1.0716000000000001</v>
      </c>
      <c r="K151" s="14">
        <v>5998.8</v>
      </c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5">
        <v>1</v>
      </c>
      <c r="W151" s="14">
        <v>5998.8</v>
      </c>
      <c r="X151" s="11">
        <f t="shared" si="2"/>
        <v>299.94</v>
      </c>
      <c r="Y151" s="12"/>
    </row>
    <row r="152" spans="1:25" s="13" customFormat="1" ht="22.5" x14ac:dyDescent="0.25">
      <c r="A152" s="5">
        <v>138</v>
      </c>
      <c r="B152" s="6" t="s">
        <v>157</v>
      </c>
      <c r="C152" s="7" t="s">
        <v>158</v>
      </c>
      <c r="D152" s="6" t="s">
        <v>61</v>
      </c>
      <c r="E152" s="8">
        <v>4.0000000000000001E-3</v>
      </c>
      <c r="F152" s="11">
        <v>8237.35</v>
      </c>
      <c r="G152" s="6" t="s">
        <v>66</v>
      </c>
      <c r="H152" s="7" t="s">
        <v>67</v>
      </c>
      <c r="I152" s="6"/>
      <c r="J152" s="10">
        <v>1.0716000000000001</v>
      </c>
      <c r="K152" s="9">
        <v>8430</v>
      </c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5">
        <v>1</v>
      </c>
      <c r="W152" s="9">
        <v>8430</v>
      </c>
      <c r="X152" s="11">
        <f t="shared" si="2"/>
        <v>33.72</v>
      </c>
      <c r="Y152" s="12"/>
    </row>
    <row r="153" spans="1:25" s="13" customFormat="1" ht="22.5" x14ac:dyDescent="0.25">
      <c r="A153" s="5">
        <v>139</v>
      </c>
      <c r="B153" s="6" t="s">
        <v>444</v>
      </c>
      <c r="C153" s="7" t="s">
        <v>445</v>
      </c>
      <c r="D153" s="6" t="s">
        <v>61</v>
      </c>
      <c r="E153" s="8">
        <v>1E-3</v>
      </c>
      <c r="F153" s="9">
        <v>958050</v>
      </c>
      <c r="G153" s="6" t="s">
        <v>66</v>
      </c>
      <c r="H153" s="7" t="s">
        <v>67</v>
      </c>
      <c r="I153" s="6"/>
      <c r="J153" s="10">
        <v>1.0716000000000001</v>
      </c>
      <c r="K153" s="9">
        <v>969160</v>
      </c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5">
        <v>1</v>
      </c>
      <c r="W153" s="9">
        <v>969160</v>
      </c>
      <c r="X153" s="11">
        <f t="shared" si="2"/>
        <v>969.16</v>
      </c>
      <c r="Y153" s="12"/>
    </row>
    <row r="154" spans="1:25" s="13" customFormat="1" x14ac:dyDescent="0.25">
      <c r="A154" s="5">
        <v>140</v>
      </c>
      <c r="B154" s="6" t="s">
        <v>219</v>
      </c>
      <c r="C154" s="7" t="s">
        <v>220</v>
      </c>
      <c r="D154" s="6" t="s">
        <v>61</v>
      </c>
      <c r="E154" s="8">
        <v>2E-3</v>
      </c>
      <c r="F154" s="9">
        <v>420000</v>
      </c>
      <c r="G154" s="6"/>
      <c r="H154" s="7"/>
      <c r="I154" s="6"/>
      <c r="J154" s="10">
        <v>1.0716000000000001</v>
      </c>
      <c r="K154" s="9">
        <v>424870</v>
      </c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5">
        <v>1</v>
      </c>
      <c r="W154" s="9">
        <v>424870</v>
      </c>
      <c r="X154" s="11">
        <f t="shared" si="2"/>
        <v>849.74</v>
      </c>
      <c r="Y154" s="12"/>
    </row>
    <row r="155" spans="1:25" s="13" customFormat="1" ht="22.5" x14ac:dyDescent="0.25">
      <c r="A155" s="5">
        <v>141</v>
      </c>
      <c r="B155" s="6" t="s">
        <v>159</v>
      </c>
      <c r="C155" s="7" t="s">
        <v>160</v>
      </c>
      <c r="D155" s="6" t="s">
        <v>70</v>
      </c>
      <c r="E155" s="8">
        <v>4</v>
      </c>
      <c r="F155" s="11">
        <v>5065.42</v>
      </c>
      <c r="G155" s="6" t="s">
        <v>66</v>
      </c>
      <c r="H155" s="7" t="s">
        <v>67</v>
      </c>
      <c r="I155" s="6"/>
      <c r="J155" s="10">
        <v>1.0716000000000001</v>
      </c>
      <c r="K155" s="11">
        <v>5236.51</v>
      </c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5">
        <v>1</v>
      </c>
      <c r="W155" s="11">
        <v>5236.51</v>
      </c>
      <c r="X155" s="11">
        <f t="shared" si="2"/>
        <v>20946.04</v>
      </c>
      <c r="Y155" s="12"/>
    </row>
    <row r="156" spans="1:25" s="13" customFormat="1" ht="22.5" x14ac:dyDescent="0.25">
      <c r="A156" s="5">
        <v>142</v>
      </c>
      <c r="B156" s="6" t="s">
        <v>103</v>
      </c>
      <c r="C156" s="7" t="s">
        <v>104</v>
      </c>
      <c r="D156" s="6" t="s">
        <v>61</v>
      </c>
      <c r="E156" s="8">
        <v>1E-3</v>
      </c>
      <c r="F156" s="9">
        <v>140140</v>
      </c>
      <c r="G156" s="6" t="s">
        <v>66</v>
      </c>
      <c r="H156" s="7" t="s">
        <v>67</v>
      </c>
      <c r="I156" s="6"/>
      <c r="J156" s="10">
        <v>1.0716000000000001</v>
      </c>
      <c r="K156" s="9">
        <v>141770</v>
      </c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5">
        <v>1</v>
      </c>
      <c r="W156" s="9">
        <v>141770</v>
      </c>
      <c r="X156" s="11">
        <f t="shared" si="2"/>
        <v>141.77000000000001</v>
      </c>
      <c r="Y156" s="12"/>
    </row>
    <row r="157" spans="1:25" s="13" customFormat="1" ht="22.5" x14ac:dyDescent="0.25">
      <c r="A157" s="5">
        <v>143</v>
      </c>
      <c r="B157" s="6" t="s">
        <v>197</v>
      </c>
      <c r="C157" s="7" t="s">
        <v>198</v>
      </c>
      <c r="D157" s="6" t="s">
        <v>61</v>
      </c>
      <c r="E157" s="8">
        <v>0.12</v>
      </c>
      <c r="F157" s="14">
        <v>2065.4</v>
      </c>
      <c r="G157" s="6"/>
      <c r="H157" s="7"/>
      <c r="I157" s="6"/>
      <c r="J157" s="10">
        <v>1.0716000000000001</v>
      </c>
      <c r="K157" s="14">
        <v>2103.5</v>
      </c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5">
        <v>1</v>
      </c>
      <c r="W157" s="14">
        <v>2103.5</v>
      </c>
      <c r="X157" s="11">
        <f t="shared" si="2"/>
        <v>252.42</v>
      </c>
      <c r="Y157" s="12"/>
    </row>
    <row r="158" spans="1:25" s="13" customFormat="1" ht="22.5" x14ac:dyDescent="0.25">
      <c r="A158" s="5">
        <v>144</v>
      </c>
      <c r="B158" s="6" t="s">
        <v>199</v>
      </c>
      <c r="C158" s="7" t="s">
        <v>200</v>
      </c>
      <c r="D158" s="6" t="s">
        <v>81</v>
      </c>
      <c r="E158" s="8">
        <v>3</v>
      </c>
      <c r="F158" s="9">
        <v>2850</v>
      </c>
      <c r="G158" s="6"/>
      <c r="H158" s="7"/>
      <c r="I158" s="6"/>
      <c r="J158" s="10">
        <v>1.0716000000000001</v>
      </c>
      <c r="K158" s="11">
        <v>2899.59</v>
      </c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5">
        <v>1</v>
      </c>
      <c r="W158" s="11">
        <v>2899.59</v>
      </c>
      <c r="X158" s="11">
        <f t="shared" si="2"/>
        <v>8698.77</v>
      </c>
      <c r="Y158" s="12"/>
    </row>
    <row r="159" spans="1:25" s="13" customFormat="1" ht="22.5" x14ac:dyDescent="0.25">
      <c r="A159" s="5">
        <v>145</v>
      </c>
      <c r="B159" s="6" t="s">
        <v>446</v>
      </c>
      <c r="C159" s="7" t="s">
        <v>447</v>
      </c>
      <c r="D159" s="6" t="s">
        <v>146</v>
      </c>
      <c r="E159" s="8">
        <v>9</v>
      </c>
      <c r="F159" s="15">
        <v>298.88</v>
      </c>
      <c r="G159" s="6" t="s">
        <v>66</v>
      </c>
      <c r="H159" s="7" t="s">
        <v>67</v>
      </c>
      <c r="I159" s="6"/>
      <c r="J159" s="10">
        <v>1.0716000000000001</v>
      </c>
      <c r="K159" s="15">
        <v>306.86</v>
      </c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5">
        <v>1</v>
      </c>
      <c r="W159" s="15">
        <v>306.86</v>
      </c>
      <c r="X159" s="11">
        <f t="shared" si="2"/>
        <v>2761.7400000000002</v>
      </c>
      <c r="Y159" s="12"/>
    </row>
    <row r="160" spans="1:25" s="13" customFormat="1" ht="22.5" x14ac:dyDescent="0.25">
      <c r="A160" s="5">
        <v>146</v>
      </c>
      <c r="B160" s="6" t="s">
        <v>448</v>
      </c>
      <c r="C160" s="7" t="s">
        <v>449</v>
      </c>
      <c r="D160" s="6" t="s">
        <v>146</v>
      </c>
      <c r="E160" s="8">
        <v>21</v>
      </c>
      <c r="F160" s="11">
        <v>2951.34</v>
      </c>
      <c r="G160" s="6" t="s">
        <v>66</v>
      </c>
      <c r="H160" s="7" t="s">
        <v>67</v>
      </c>
      <c r="I160" s="6"/>
      <c r="J160" s="10">
        <v>1.0716000000000001</v>
      </c>
      <c r="K160" s="11">
        <v>3057.35</v>
      </c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5">
        <v>1</v>
      </c>
      <c r="W160" s="11">
        <v>3057.35</v>
      </c>
      <c r="X160" s="11">
        <f t="shared" si="2"/>
        <v>64204.35</v>
      </c>
      <c r="Y160" s="12"/>
    </row>
    <row r="161" spans="1:25" s="13" customFormat="1" ht="22.5" x14ac:dyDescent="0.25">
      <c r="A161" s="5">
        <v>147</v>
      </c>
      <c r="B161" s="6" t="s">
        <v>426</v>
      </c>
      <c r="C161" s="7" t="s">
        <v>427</v>
      </c>
      <c r="D161" s="6" t="s">
        <v>102</v>
      </c>
      <c r="E161" s="8">
        <v>15</v>
      </c>
      <c r="F161" s="15">
        <v>390.47</v>
      </c>
      <c r="G161" s="6" t="s">
        <v>66</v>
      </c>
      <c r="H161" s="7" t="s">
        <v>67</v>
      </c>
      <c r="I161" s="6"/>
      <c r="J161" s="10">
        <v>1.0716000000000001</v>
      </c>
      <c r="K161" s="15">
        <v>406.65</v>
      </c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5">
        <v>1</v>
      </c>
      <c r="W161" s="15">
        <v>406.65</v>
      </c>
      <c r="X161" s="11">
        <f t="shared" si="2"/>
        <v>6099.75</v>
      </c>
      <c r="Y161" s="12"/>
    </row>
    <row r="162" spans="1:25" s="13" customFormat="1" ht="22.5" x14ac:dyDescent="0.25">
      <c r="A162" s="5">
        <v>148</v>
      </c>
      <c r="B162" s="6" t="s">
        <v>105</v>
      </c>
      <c r="C162" s="7" t="s">
        <v>106</v>
      </c>
      <c r="D162" s="6" t="s">
        <v>102</v>
      </c>
      <c r="E162" s="8">
        <v>24</v>
      </c>
      <c r="F162" s="15">
        <v>635.67999999999995</v>
      </c>
      <c r="G162" s="6" t="s">
        <v>66</v>
      </c>
      <c r="H162" s="7" t="s">
        <v>67</v>
      </c>
      <c r="I162" s="6"/>
      <c r="J162" s="10">
        <v>1.0716000000000001</v>
      </c>
      <c r="K162" s="15">
        <v>665.82</v>
      </c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5">
        <v>1</v>
      </c>
      <c r="W162" s="15">
        <v>665.82</v>
      </c>
      <c r="X162" s="11">
        <f t="shared" si="2"/>
        <v>15979.68</v>
      </c>
      <c r="Y162" s="12"/>
    </row>
    <row r="163" spans="1:25" s="13" customFormat="1" ht="22.5" x14ac:dyDescent="0.25">
      <c r="A163" s="5">
        <v>149</v>
      </c>
      <c r="B163" s="6" t="s">
        <v>428</v>
      </c>
      <c r="C163" s="7" t="s">
        <v>429</v>
      </c>
      <c r="D163" s="6" t="s">
        <v>146</v>
      </c>
      <c r="E163" s="8">
        <v>6</v>
      </c>
      <c r="F163" s="15">
        <v>571.24</v>
      </c>
      <c r="G163" s="6" t="s">
        <v>66</v>
      </c>
      <c r="H163" s="7" t="s">
        <v>67</v>
      </c>
      <c r="I163" s="6"/>
      <c r="J163" s="10">
        <v>1.0716000000000001</v>
      </c>
      <c r="K163" s="15">
        <v>591.38</v>
      </c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5">
        <v>1</v>
      </c>
      <c r="W163" s="15">
        <v>591.38</v>
      </c>
      <c r="X163" s="11">
        <f t="shared" si="2"/>
        <v>3548.2799999999997</v>
      </c>
      <c r="Y163" s="12"/>
    </row>
    <row r="164" spans="1:25" s="13" customFormat="1" ht="22.5" x14ac:dyDescent="0.25">
      <c r="A164" s="5">
        <v>150</v>
      </c>
      <c r="B164" s="6" t="s">
        <v>430</v>
      </c>
      <c r="C164" s="7" t="s">
        <v>431</v>
      </c>
      <c r="D164" s="6" t="s">
        <v>102</v>
      </c>
      <c r="E164" s="8">
        <v>14</v>
      </c>
      <c r="F164" s="15">
        <v>114.26</v>
      </c>
      <c r="G164" s="6" t="s">
        <v>66</v>
      </c>
      <c r="H164" s="7" t="s">
        <v>67</v>
      </c>
      <c r="I164" s="6"/>
      <c r="J164" s="10">
        <v>1.0716000000000001</v>
      </c>
      <c r="K164" s="15">
        <v>117.62</v>
      </c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5">
        <v>1</v>
      </c>
      <c r="W164" s="15">
        <v>117.62</v>
      </c>
      <c r="X164" s="11">
        <f t="shared" si="2"/>
        <v>1646.68</v>
      </c>
      <c r="Y164" s="12"/>
    </row>
    <row r="165" spans="1:25" s="13" customFormat="1" ht="22.5" x14ac:dyDescent="0.25">
      <c r="A165" s="5">
        <v>151</v>
      </c>
      <c r="B165" s="6" t="s">
        <v>432</v>
      </c>
      <c r="C165" s="7" t="s">
        <v>433</v>
      </c>
      <c r="D165" s="6" t="s">
        <v>102</v>
      </c>
      <c r="E165" s="8">
        <v>8</v>
      </c>
      <c r="F165" s="16">
        <v>96.9</v>
      </c>
      <c r="G165" s="6" t="s">
        <v>66</v>
      </c>
      <c r="H165" s="7" t="s">
        <v>67</v>
      </c>
      <c r="I165" s="6"/>
      <c r="J165" s="10">
        <v>1.0716000000000001</v>
      </c>
      <c r="K165" s="15">
        <v>99.16</v>
      </c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5">
        <v>1</v>
      </c>
      <c r="W165" s="15">
        <v>99.16</v>
      </c>
      <c r="X165" s="11">
        <f t="shared" si="2"/>
        <v>793.28</v>
      </c>
      <c r="Y165" s="12"/>
    </row>
    <row r="166" spans="1:25" s="13" customFormat="1" ht="22.5" x14ac:dyDescent="0.25">
      <c r="A166" s="5">
        <v>152</v>
      </c>
      <c r="B166" s="6" t="s">
        <v>434</v>
      </c>
      <c r="C166" s="7" t="s">
        <v>435</v>
      </c>
      <c r="D166" s="6" t="s">
        <v>102</v>
      </c>
      <c r="E166" s="8">
        <v>13</v>
      </c>
      <c r="F166" s="15">
        <v>889.95</v>
      </c>
      <c r="G166" s="6" t="s">
        <v>66</v>
      </c>
      <c r="H166" s="7" t="s">
        <v>67</v>
      </c>
      <c r="I166" s="6"/>
      <c r="J166" s="10">
        <v>1.0716000000000001</v>
      </c>
      <c r="K166" s="15">
        <v>919.72</v>
      </c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5">
        <v>1</v>
      </c>
      <c r="W166" s="15">
        <v>919.72</v>
      </c>
      <c r="X166" s="11">
        <f t="shared" si="2"/>
        <v>11956.36</v>
      </c>
      <c r="Y166" s="12"/>
    </row>
    <row r="167" spans="1:25" s="13" customFormat="1" ht="22.5" x14ac:dyDescent="0.25">
      <c r="A167" s="5">
        <v>153</v>
      </c>
      <c r="B167" s="6" t="s">
        <v>436</v>
      </c>
      <c r="C167" s="7" t="s">
        <v>437</v>
      </c>
      <c r="D167" s="6" t="s">
        <v>102</v>
      </c>
      <c r="E167" s="8">
        <v>47</v>
      </c>
      <c r="F167" s="16">
        <v>263.2</v>
      </c>
      <c r="G167" s="6" t="s">
        <v>66</v>
      </c>
      <c r="H167" s="7" t="s">
        <v>67</v>
      </c>
      <c r="I167" s="6"/>
      <c r="J167" s="10">
        <v>1.0716000000000001</v>
      </c>
      <c r="K167" s="15">
        <v>272.11</v>
      </c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5">
        <v>1</v>
      </c>
      <c r="W167" s="15">
        <v>272.11</v>
      </c>
      <c r="X167" s="11">
        <f t="shared" si="2"/>
        <v>12789.17</v>
      </c>
      <c r="Y167" s="12"/>
    </row>
    <row r="168" spans="1:25" s="13" customFormat="1" ht="22.5" x14ac:dyDescent="0.25">
      <c r="A168" s="5">
        <v>154</v>
      </c>
      <c r="B168" s="6" t="s">
        <v>250</v>
      </c>
      <c r="C168" s="7" t="s">
        <v>251</v>
      </c>
      <c r="D168" s="6" t="s">
        <v>102</v>
      </c>
      <c r="E168" s="8">
        <v>3</v>
      </c>
      <c r="F168" s="15">
        <v>216.93</v>
      </c>
      <c r="G168" s="6" t="s">
        <v>66</v>
      </c>
      <c r="H168" s="7" t="s">
        <v>67</v>
      </c>
      <c r="I168" s="6"/>
      <c r="J168" s="10">
        <v>1.0716000000000001</v>
      </c>
      <c r="K168" s="15">
        <v>223.26</v>
      </c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5">
        <v>1</v>
      </c>
      <c r="W168" s="15">
        <v>223.26</v>
      </c>
      <c r="X168" s="11">
        <f t="shared" si="2"/>
        <v>669.78</v>
      </c>
      <c r="Y168" s="12"/>
    </row>
    <row r="169" spans="1:25" s="13" customFormat="1" ht="22.5" x14ac:dyDescent="0.25">
      <c r="A169" s="5">
        <v>155</v>
      </c>
      <c r="B169" s="6" t="s">
        <v>107</v>
      </c>
      <c r="C169" s="7" t="s">
        <v>108</v>
      </c>
      <c r="D169" s="6" t="s">
        <v>102</v>
      </c>
      <c r="E169" s="8">
        <v>3</v>
      </c>
      <c r="F169" s="15">
        <v>274.77999999999997</v>
      </c>
      <c r="G169" s="6" t="s">
        <v>66</v>
      </c>
      <c r="H169" s="7" t="s">
        <v>67</v>
      </c>
      <c r="I169" s="6"/>
      <c r="J169" s="10">
        <v>1.0716000000000001</v>
      </c>
      <c r="K169" s="15">
        <v>284.45</v>
      </c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5">
        <v>1</v>
      </c>
      <c r="W169" s="15">
        <v>284.45</v>
      </c>
      <c r="X169" s="11">
        <f t="shared" si="2"/>
        <v>853.34999999999991</v>
      </c>
      <c r="Y169" s="12"/>
    </row>
    <row r="170" spans="1:25" s="13" customFormat="1" ht="22.5" x14ac:dyDescent="0.25">
      <c r="A170" s="5">
        <v>156</v>
      </c>
      <c r="B170" s="6" t="s">
        <v>161</v>
      </c>
      <c r="C170" s="7" t="s">
        <v>162</v>
      </c>
      <c r="D170" s="6" t="s">
        <v>102</v>
      </c>
      <c r="E170" s="8">
        <v>5</v>
      </c>
      <c r="F170" s="16">
        <v>96.9</v>
      </c>
      <c r="G170" s="6" t="s">
        <v>66</v>
      </c>
      <c r="H170" s="7" t="s">
        <v>67</v>
      </c>
      <c r="I170" s="6"/>
      <c r="J170" s="10">
        <v>1.0716000000000001</v>
      </c>
      <c r="K170" s="15">
        <v>99.39</v>
      </c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5">
        <v>1</v>
      </c>
      <c r="W170" s="15">
        <v>99.39</v>
      </c>
      <c r="X170" s="11">
        <f t="shared" si="2"/>
        <v>496.95</v>
      </c>
      <c r="Y170" s="12"/>
    </row>
    <row r="171" spans="1:25" s="13" customFormat="1" ht="22.5" x14ac:dyDescent="0.25">
      <c r="A171" s="5">
        <v>157</v>
      </c>
      <c r="B171" s="6" t="s">
        <v>414</v>
      </c>
      <c r="C171" s="7" t="s">
        <v>415</v>
      </c>
      <c r="D171" s="6" t="s">
        <v>102</v>
      </c>
      <c r="E171" s="8">
        <v>22</v>
      </c>
      <c r="F171" s="15">
        <v>270.17</v>
      </c>
      <c r="G171" s="6" t="s">
        <v>66</v>
      </c>
      <c r="H171" s="7" t="s">
        <v>67</v>
      </c>
      <c r="I171" s="6"/>
      <c r="J171" s="10">
        <v>1.0716000000000001</v>
      </c>
      <c r="K171" s="15">
        <v>281.20999999999998</v>
      </c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5">
        <v>1</v>
      </c>
      <c r="W171" s="15">
        <v>281.20999999999998</v>
      </c>
      <c r="X171" s="11">
        <f t="shared" si="2"/>
        <v>6186.62</v>
      </c>
      <c r="Y171" s="12"/>
    </row>
    <row r="172" spans="1:25" s="13" customFormat="1" ht="22.5" x14ac:dyDescent="0.25">
      <c r="A172" s="5">
        <v>158</v>
      </c>
      <c r="B172" s="6" t="s">
        <v>416</v>
      </c>
      <c r="C172" s="7" t="s">
        <v>417</v>
      </c>
      <c r="D172" s="6" t="s">
        <v>102</v>
      </c>
      <c r="E172" s="8">
        <v>19</v>
      </c>
      <c r="F172" s="15">
        <v>357.58</v>
      </c>
      <c r="G172" s="6" t="s">
        <v>66</v>
      </c>
      <c r="H172" s="7" t="s">
        <v>67</v>
      </c>
      <c r="I172" s="6"/>
      <c r="J172" s="10">
        <v>1.0716000000000001</v>
      </c>
      <c r="K172" s="15">
        <v>368.44</v>
      </c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5">
        <v>1</v>
      </c>
      <c r="W172" s="15">
        <v>368.44</v>
      </c>
      <c r="X172" s="11">
        <f t="shared" si="2"/>
        <v>7000.36</v>
      </c>
      <c r="Y172" s="12"/>
    </row>
    <row r="173" spans="1:25" s="13" customFormat="1" ht="22.5" x14ac:dyDescent="0.25">
      <c r="A173" s="5">
        <v>159</v>
      </c>
      <c r="B173" s="6" t="s">
        <v>163</v>
      </c>
      <c r="C173" s="7" t="s">
        <v>164</v>
      </c>
      <c r="D173" s="6" t="s">
        <v>102</v>
      </c>
      <c r="E173" s="8">
        <v>3</v>
      </c>
      <c r="F173" s="15">
        <v>475.49</v>
      </c>
      <c r="G173" s="6" t="s">
        <v>66</v>
      </c>
      <c r="H173" s="7" t="s">
        <v>67</v>
      </c>
      <c r="I173" s="6"/>
      <c r="J173" s="10">
        <v>1.0716000000000001</v>
      </c>
      <c r="K173" s="15">
        <v>490.39</v>
      </c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5">
        <v>1</v>
      </c>
      <c r="W173" s="15">
        <v>490.39</v>
      </c>
      <c r="X173" s="11">
        <f t="shared" si="2"/>
        <v>1471.17</v>
      </c>
      <c r="Y173" s="12"/>
    </row>
    <row r="174" spans="1:25" s="13" customFormat="1" ht="22.5" x14ac:dyDescent="0.25">
      <c r="A174" s="5">
        <v>160</v>
      </c>
      <c r="B174" s="6" t="s">
        <v>239</v>
      </c>
      <c r="C174" s="7" t="s">
        <v>240</v>
      </c>
      <c r="D174" s="6" t="s">
        <v>102</v>
      </c>
      <c r="E174" s="8">
        <v>62</v>
      </c>
      <c r="F174" s="15">
        <v>91.48</v>
      </c>
      <c r="G174" s="6" t="s">
        <v>235</v>
      </c>
      <c r="H174" s="7" t="s">
        <v>236</v>
      </c>
      <c r="I174" s="6"/>
      <c r="J174" s="10">
        <v>1.0716000000000001</v>
      </c>
      <c r="K174" s="15">
        <v>93.88</v>
      </c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5">
        <v>1</v>
      </c>
      <c r="W174" s="15">
        <v>93.88</v>
      </c>
      <c r="X174" s="11">
        <f t="shared" si="2"/>
        <v>5820.5599999999995</v>
      </c>
      <c r="Y174" s="12"/>
    </row>
    <row r="175" spans="1:25" s="13" customFormat="1" ht="22.5" x14ac:dyDescent="0.25">
      <c r="A175" s="5">
        <v>161</v>
      </c>
      <c r="B175" s="6" t="s">
        <v>418</v>
      </c>
      <c r="C175" s="7" t="s">
        <v>419</v>
      </c>
      <c r="D175" s="6" t="s">
        <v>102</v>
      </c>
      <c r="E175" s="8">
        <v>26</v>
      </c>
      <c r="F175" s="15">
        <v>357.58</v>
      </c>
      <c r="G175" s="6" t="s">
        <v>66</v>
      </c>
      <c r="H175" s="7" t="s">
        <v>67</v>
      </c>
      <c r="I175" s="6"/>
      <c r="J175" s="10">
        <v>1.0716000000000001</v>
      </c>
      <c r="K175" s="15">
        <v>369.28</v>
      </c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5">
        <v>1</v>
      </c>
      <c r="W175" s="15">
        <v>369.28</v>
      </c>
      <c r="X175" s="11">
        <f t="shared" si="2"/>
        <v>9601.2799999999988</v>
      </c>
      <c r="Y175" s="12"/>
    </row>
    <row r="176" spans="1:25" s="13" customFormat="1" ht="22.5" x14ac:dyDescent="0.25">
      <c r="A176" s="5">
        <v>162</v>
      </c>
      <c r="B176" s="6" t="s">
        <v>420</v>
      </c>
      <c r="C176" s="7" t="s">
        <v>421</v>
      </c>
      <c r="D176" s="6" t="s">
        <v>102</v>
      </c>
      <c r="E176" s="8">
        <v>44</v>
      </c>
      <c r="F176" s="15">
        <v>214.53</v>
      </c>
      <c r="G176" s="6" t="s">
        <v>66</v>
      </c>
      <c r="H176" s="7" t="s">
        <v>67</v>
      </c>
      <c r="I176" s="6"/>
      <c r="J176" s="10">
        <v>1.0716000000000001</v>
      </c>
      <c r="K176" s="15">
        <v>220.49</v>
      </c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5">
        <v>1</v>
      </c>
      <c r="W176" s="15">
        <v>220.49</v>
      </c>
      <c r="X176" s="11">
        <f t="shared" si="2"/>
        <v>9701.5600000000013</v>
      </c>
      <c r="Y176" s="12"/>
    </row>
    <row r="177" spans="1:25" s="13" customFormat="1" ht="22.5" x14ac:dyDescent="0.25">
      <c r="A177" s="5">
        <v>163</v>
      </c>
      <c r="B177" s="6" t="s">
        <v>422</v>
      </c>
      <c r="C177" s="7" t="s">
        <v>423</v>
      </c>
      <c r="D177" s="6" t="s">
        <v>102</v>
      </c>
      <c r="E177" s="8">
        <v>14</v>
      </c>
      <c r="F177" s="15">
        <v>270.17</v>
      </c>
      <c r="G177" s="6" t="s">
        <v>66</v>
      </c>
      <c r="H177" s="7" t="s">
        <v>67</v>
      </c>
      <c r="I177" s="6"/>
      <c r="J177" s="10">
        <v>1.0716000000000001</v>
      </c>
      <c r="K177" s="15">
        <v>278.08999999999997</v>
      </c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5">
        <v>1</v>
      </c>
      <c r="W177" s="15">
        <v>278.08999999999997</v>
      </c>
      <c r="X177" s="11">
        <f t="shared" si="2"/>
        <v>3893.2599999999998</v>
      </c>
      <c r="Y177" s="12"/>
    </row>
    <row r="178" spans="1:25" s="13" customFormat="1" ht="22.5" x14ac:dyDescent="0.25">
      <c r="A178" s="5">
        <v>164</v>
      </c>
      <c r="B178" s="6" t="s">
        <v>424</v>
      </c>
      <c r="C178" s="7" t="s">
        <v>425</v>
      </c>
      <c r="D178" s="6" t="s">
        <v>102</v>
      </c>
      <c r="E178" s="8">
        <v>8</v>
      </c>
      <c r="F178" s="15">
        <v>214.54</v>
      </c>
      <c r="G178" s="6" t="s">
        <v>66</v>
      </c>
      <c r="H178" s="7" t="s">
        <v>67</v>
      </c>
      <c r="I178" s="6"/>
      <c r="J178" s="10">
        <v>1.0716000000000001</v>
      </c>
      <c r="K178" s="15">
        <v>220.21</v>
      </c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5">
        <v>1</v>
      </c>
      <c r="W178" s="15">
        <v>220.21</v>
      </c>
      <c r="X178" s="11">
        <f t="shared" si="2"/>
        <v>1761.68</v>
      </c>
      <c r="Y178" s="12"/>
    </row>
    <row r="179" spans="1:25" s="13" customFormat="1" ht="22.5" x14ac:dyDescent="0.25">
      <c r="A179" s="5">
        <v>165</v>
      </c>
      <c r="B179" s="6" t="s">
        <v>402</v>
      </c>
      <c r="C179" s="7" t="s">
        <v>403</v>
      </c>
      <c r="D179" s="6" t="s">
        <v>102</v>
      </c>
      <c r="E179" s="8">
        <v>33</v>
      </c>
      <c r="F179" s="15">
        <v>214.53</v>
      </c>
      <c r="G179" s="6" t="s">
        <v>66</v>
      </c>
      <c r="H179" s="7" t="s">
        <v>67</v>
      </c>
      <c r="I179" s="6"/>
      <c r="J179" s="10">
        <v>1.0716000000000001</v>
      </c>
      <c r="K179" s="15">
        <v>221.99</v>
      </c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5">
        <v>1</v>
      </c>
      <c r="W179" s="15">
        <v>221.99</v>
      </c>
      <c r="X179" s="11">
        <f t="shared" si="2"/>
        <v>7325.67</v>
      </c>
      <c r="Y179" s="12"/>
    </row>
    <row r="180" spans="1:25" s="13" customFormat="1" ht="22.5" x14ac:dyDescent="0.25">
      <c r="A180" s="5">
        <v>166</v>
      </c>
      <c r="B180" s="6" t="s">
        <v>404</v>
      </c>
      <c r="C180" s="7" t="s">
        <v>405</v>
      </c>
      <c r="D180" s="6" t="s">
        <v>102</v>
      </c>
      <c r="E180" s="8">
        <v>14</v>
      </c>
      <c r="F180" s="15">
        <v>270.17</v>
      </c>
      <c r="G180" s="6" t="s">
        <v>66</v>
      </c>
      <c r="H180" s="7" t="s">
        <v>67</v>
      </c>
      <c r="I180" s="6"/>
      <c r="J180" s="10">
        <v>1.0716000000000001</v>
      </c>
      <c r="K180" s="16">
        <v>277.3</v>
      </c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5">
        <v>1</v>
      </c>
      <c r="W180" s="16">
        <v>277.3</v>
      </c>
      <c r="X180" s="11">
        <f t="shared" si="2"/>
        <v>3882.2000000000003</v>
      </c>
      <c r="Y180" s="12"/>
    </row>
    <row r="181" spans="1:25" s="13" customFormat="1" ht="22.5" x14ac:dyDescent="0.25">
      <c r="A181" s="5">
        <v>167</v>
      </c>
      <c r="B181" s="6" t="s">
        <v>406</v>
      </c>
      <c r="C181" s="7" t="s">
        <v>407</v>
      </c>
      <c r="D181" s="6" t="s">
        <v>102</v>
      </c>
      <c r="E181" s="8">
        <v>15</v>
      </c>
      <c r="F181" s="15">
        <v>214.54</v>
      </c>
      <c r="G181" s="6" t="s">
        <v>66</v>
      </c>
      <c r="H181" s="7" t="s">
        <v>67</v>
      </c>
      <c r="I181" s="6"/>
      <c r="J181" s="10">
        <v>1.0716000000000001</v>
      </c>
      <c r="K181" s="15">
        <v>221.69</v>
      </c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5">
        <v>1</v>
      </c>
      <c r="W181" s="15">
        <v>221.69</v>
      </c>
      <c r="X181" s="11">
        <f t="shared" si="2"/>
        <v>3325.35</v>
      </c>
      <c r="Y181" s="12"/>
    </row>
    <row r="182" spans="1:25" s="13" customFormat="1" ht="22.5" x14ac:dyDescent="0.25">
      <c r="A182" s="5">
        <v>168</v>
      </c>
      <c r="B182" s="6" t="s">
        <v>408</v>
      </c>
      <c r="C182" s="7" t="s">
        <v>409</v>
      </c>
      <c r="D182" s="6" t="s">
        <v>102</v>
      </c>
      <c r="E182" s="8">
        <v>18</v>
      </c>
      <c r="F182" s="15">
        <v>214.53</v>
      </c>
      <c r="G182" s="6" t="s">
        <v>66</v>
      </c>
      <c r="H182" s="7" t="s">
        <v>67</v>
      </c>
      <c r="I182" s="6"/>
      <c r="J182" s="10">
        <v>1.0716000000000001</v>
      </c>
      <c r="K182" s="15">
        <v>220.26</v>
      </c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5">
        <v>1</v>
      </c>
      <c r="W182" s="15">
        <v>220.26</v>
      </c>
      <c r="X182" s="11">
        <f t="shared" si="2"/>
        <v>3964.68</v>
      </c>
      <c r="Y182" s="12"/>
    </row>
    <row r="183" spans="1:25" s="13" customFormat="1" ht="22.5" x14ac:dyDescent="0.25">
      <c r="A183" s="5">
        <v>169</v>
      </c>
      <c r="B183" s="6" t="s">
        <v>410</v>
      </c>
      <c r="C183" s="7" t="s">
        <v>411</v>
      </c>
      <c r="D183" s="6" t="s">
        <v>102</v>
      </c>
      <c r="E183" s="8">
        <v>8</v>
      </c>
      <c r="F183" s="15">
        <v>270.17</v>
      </c>
      <c r="G183" s="6" t="s">
        <v>66</v>
      </c>
      <c r="H183" s="7" t="s">
        <v>67</v>
      </c>
      <c r="I183" s="6"/>
      <c r="J183" s="10">
        <v>1.0716000000000001</v>
      </c>
      <c r="K183" s="15">
        <v>276.49</v>
      </c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5">
        <v>1</v>
      </c>
      <c r="W183" s="15">
        <v>276.49</v>
      </c>
      <c r="X183" s="11">
        <f t="shared" si="2"/>
        <v>2211.92</v>
      </c>
      <c r="Y183" s="12"/>
    </row>
    <row r="184" spans="1:25" s="13" customFormat="1" ht="22.5" x14ac:dyDescent="0.25">
      <c r="A184" s="5">
        <v>170</v>
      </c>
      <c r="B184" s="6" t="s">
        <v>412</v>
      </c>
      <c r="C184" s="7" t="s">
        <v>413</v>
      </c>
      <c r="D184" s="6" t="s">
        <v>102</v>
      </c>
      <c r="E184" s="8">
        <v>18</v>
      </c>
      <c r="F184" s="15">
        <v>214.54</v>
      </c>
      <c r="G184" s="6" t="s">
        <v>66</v>
      </c>
      <c r="H184" s="7" t="s">
        <v>67</v>
      </c>
      <c r="I184" s="6"/>
      <c r="J184" s="10">
        <v>1.0716000000000001</v>
      </c>
      <c r="K184" s="15">
        <v>226.42</v>
      </c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5">
        <v>1</v>
      </c>
      <c r="W184" s="15">
        <v>226.42</v>
      </c>
      <c r="X184" s="11">
        <f t="shared" si="2"/>
        <v>4075.56</v>
      </c>
      <c r="Y184" s="12"/>
    </row>
    <row r="185" spans="1:25" s="13" customFormat="1" ht="22.5" x14ac:dyDescent="0.25">
      <c r="A185" s="5">
        <v>171</v>
      </c>
      <c r="B185" s="6" t="s">
        <v>390</v>
      </c>
      <c r="C185" s="7" t="s">
        <v>391</v>
      </c>
      <c r="D185" s="6" t="s">
        <v>102</v>
      </c>
      <c r="E185" s="8">
        <v>8</v>
      </c>
      <c r="F185" s="15">
        <v>270.17</v>
      </c>
      <c r="G185" s="6" t="s">
        <v>66</v>
      </c>
      <c r="H185" s="7" t="s">
        <v>67</v>
      </c>
      <c r="I185" s="6"/>
      <c r="J185" s="10">
        <v>1.0716000000000001</v>
      </c>
      <c r="K185" s="16">
        <v>278.89999999999998</v>
      </c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5">
        <v>1</v>
      </c>
      <c r="W185" s="16">
        <v>278.89999999999998</v>
      </c>
      <c r="X185" s="11">
        <f t="shared" si="2"/>
        <v>2231.1999999999998</v>
      </c>
      <c r="Y185" s="12"/>
    </row>
    <row r="186" spans="1:25" s="13" customFormat="1" ht="22.5" x14ac:dyDescent="0.25">
      <c r="A186" s="5">
        <v>172</v>
      </c>
      <c r="B186" s="6" t="s">
        <v>392</v>
      </c>
      <c r="C186" s="7" t="s">
        <v>393</v>
      </c>
      <c r="D186" s="6" t="s">
        <v>102</v>
      </c>
      <c r="E186" s="8">
        <v>104</v>
      </c>
      <c r="F186" s="15">
        <v>214.54</v>
      </c>
      <c r="G186" s="6" t="s">
        <v>66</v>
      </c>
      <c r="H186" s="7" t="s">
        <v>67</v>
      </c>
      <c r="I186" s="6"/>
      <c r="J186" s="10">
        <v>1.0716000000000001</v>
      </c>
      <c r="K186" s="15">
        <v>220.25</v>
      </c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5">
        <v>1</v>
      </c>
      <c r="W186" s="15">
        <v>220.25</v>
      </c>
      <c r="X186" s="11">
        <f t="shared" si="2"/>
        <v>22906</v>
      </c>
      <c r="Y186" s="12"/>
    </row>
    <row r="187" spans="1:25" s="13" customFormat="1" ht="22.5" x14ac:dyDescent="0.25">
      <c r="A187" s="5">
        <v>173</v>
      </c>
      <c r="B187" s="6" t="s">
        <v>394</v>
      </c>
      <c r="C187" s="7" t="s">
        <v>395</v>
      </c>
      <c r="D187" s="6" t="s">
        <v>102</v>
      </c>
      <c r="E187" s="8">
        <v>54</v>
      </c>
      <c r="F187" s="15">
        <v>270.17</v>
      </c>
      <c r="G187" s="6" t="s">
        <v>66</v>
      </c>
      <c r="H187" s="7" t="s">
        <v>67</v>
      </c>
      <c r="I187" s="6"/>
      <c r="J187" s="10">
        <v>1.0716000000000001</v>
      </c>
      <c r="K187" s="15">
        <v>281.33</v>
      </c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5">
        <v>1</v>
      </c>
      <c r="W187" s="15">
        <v>281.33</v>
      </c>
      <c r="X187" s="11">
        <f t="shared" si="2"/>
        <v>15191.82</v>
      </c>
      <c r="Y187" s="12"/>
    </row>
    <row r="188" spans="1:25" s="13" customFormat="1" ht="22.5" x14ac:dyDescent="0.25">
      <c r="A188" s="5">
        <v>174</v>
      </c>
      <c r="B188" s="6" t="s">
        <v>396</v>
      </c>
      <c r="C188" s="7" t="s">
        <v>397</v>
      </c>
      <c r="D188" s="6" t="s">
        <v>102</v>
      </c>
      <c r="E188" s="8">
        <v>12</v>
      </c>
      <c r="F188" s="15">
        <v>214.54</v>
      </c>
      <c r="G188" s="6" t="s">
        <v>66</v>
      </c>
      <c r="H188" s="7" t="s">
        <v>67</v>
      </c>
      <c r="I188" s="6"/>
      <c r="J188" s="10">
        <v>1.0716000000000001</v>
      </c>
      <c r="K188" s="15">
        <v>220.81</v>
      </c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5">
        <v>1</v>
      </c>
      <c r="W188" s="15">
        <v>220.81</v>
      </c>
      <c r="X188" s="11">
        <f t="shared" si="2"/>
        <v>2649.7200000000003</v>
      </c>
      <c r="Y188" s="12"/>
    </row>
    <row r="189" spans="1:25" s="13" customFormat="1" ht="22.5" x14ac:dyDescent="0.25">
      <c r="A189" s="5">
        <v>175</v>
      </c>
      <c r="B189" s="6" t="s">
        <v>398</v>
      </c>
      <c r="C189" s="7" t="s">
        <v>399</v>
      </c>
      <c r="D189" s="6" t="s">
        <v>102</v>
      </c>
      <c r="E189" s="8">
        <v>97</v>
      </c>
      <c r="F189" s="15">
        <v>214.54</v>
      </c>
      <c r="G189" s="6" t="s">
        <v>66</v>
      </c>
      <c r="H189" s="7" t="s">
        <v>67</v>
      </c>
      <c r="I189" s="6"/>
      <c r="J189" s="10">
        <v>1.0716000000000001</v>
      </c>
      <c r="K189" s="15">
        <v>221.98</v>
      </c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5">
        <v>1</v>
      </c>
      <c r="W189" s="15">
        <v>221.98</v>
      </c>
      <c r="X189" s="11">
        <f t="shared" si="2"/>
        <v>21532.059999999998</v>
      </c>
      <c r="Y189" s="12"/>
    </row>
    <row r="190" spans="1:25" s="13" customFormat="1" ht="22.5" x14ac:dyDescent="0.25">
      <c r="A190" s="5">
        <v>176</v>
      </c>
      <c r="B190" s="6" t="s">
        <v>400</v>
      </c>
      <c r="C190" s="7" t="s">
        <v>401</v>
      </c>
      <c r="D190" s="6" t="s">
        <v>102</v>
      </c>
      <c r="E190" s="8">
        <v>53</v>
      </c>
      <c r="F190" s="15">
        <v>214.54</v>
      </c>
      <c r="G190" s="6" t="s">
        <v>66</v>
      </c>
      <c r="H190" s="7" t="s">
        <v>67</v>
      </c>
      <c r="I190" s="6"/>
      <c r="J190" s="10">
        <v>1.0716000000000001</v>
      </c>
      <c r="K190" s="15">
        <v>222.07</v>
      </c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5">
        <v>1</v>
      </c>
      <c r="W190" s="15">
        <v>222.07</v>
      </c>
      <c r="X190" s="11">
        <f t="shared" si="2"/>
        <v>11769.71</v>
      </c>
      <c r="Y190" s="12"/>
    </row>
    <row r="191" spans="1:25" s="13" customFormat="1" ht="22.5" x14ac:dyDescent="0.25">
      <c r="A191" s="5">
        <v>177</v>
      </c>
      <c r="B191" s="6" t="s">
        <v>378</v>
      </c>
      <c r="C191" s="7" t="s">
        <v>379</v>
      </c>
      <c r="D191" s="6" t="s">
        <v>102</v>
      </c>
      <c r="E191" s="8">
        <v>67</v>
      </c>
      <c r="F191" s="15">
        <v>405.25</v>
      </c>
      <c r="G191" s="6" t="s">
        <v>66</v>
      </c>
      <c r="H191" s="7" t="s">
        <v>67</v>
      </c>
      <c r="I191" s="6"/>
      <c r="J191" s="10">
        <v>1.0716000000000001</v>
      </c>
      <c r="K191" s="15">
        <v>421.38</v>
      </c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5">
        <v>1</v>
      </c>
      <c r="W191" s="15">
        <v>421.38</v>
      </c>
      <c r="X191" s="11">
        <f t="shared" si="2"/>
        <v>28232.46</v>
      </c>
      <c r="Y191" s="12"/>
    </row>
    <row r="192" spans="1:25" s="13" customFormat="1" ht="22.5" x14ac:dyDescent="0.25">
      <c r="A192" s="5">
        <v>178</v>
      </c>
      <c r="B192" s="6" t="s">
        <v>380</v>
      </c>
      <c r="C192" s="7" t="s">
        <v>381</v>
      </c>
      <c r="D192" s="6" t="s">
        <v>102</v>
      </c>
      <c r="E192" s="8">
        <v>49</v>
      </c>
      <c r="F192" s="15">
        <v>214.53</v>
      </c>
      <c r="G192" s="6" t="s">
        <v>66</v>
      </c>
      <c r="H192" s="7" t="s">
        <v>67</v>
      </c>
      <c r="I192" s="6"/>
      <c r="J192" s="10">
        <v>1.0716000000000001</v>
      </c>
      <c r="K192" s="15">
        <v>221.37</v>
      </c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5">
        <v>1</v>
      </c>
      <c r="W192" s="15">
        <v>221.37</v>
      </c>
      <c r="X192" s="11">
        <f t="shared" si="2"/>
        <v>10847.130000000001</v>
      </c>
      <c r="Y192" s="12"/>
    </row>
    <row r="193" spans="1:25" s="13" customFormat="1" ht="22.5" x14ac:dyDescent="0.25">
      <c r="A193" s="5">
        <v>179</v>
      </c>
      <c r="B193" s="6" t="s">
        <v>382</v>
      </c>
      <c r="C193" s="7" t="s">
        <v>383</v>
      </c>
      <c r="D193" s="6" t="s">
        <v>102</v>
      </c>
      <c r="E193" s="8">
        <v>41</v>
      </c>
      <c r="F193" s="15">
        <v>69.930000000000007</v>
      </c>
      <c r="G193" s="6" t="s">
        <v>66</v>
      </c>
      <c r="H193" s="7" t="s">
        <v>67</v>
      </c>
      <c r="I193" s="6"/>
      <c r="J193" s="10">
        <v>1.0716000000000001</v>
      </c>
      <c r="K193" s="15">
        <v>72.260000000000005</v>
      </c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5">
        <v>1</v>
      </c>
      <c r="W193" s="15">
        <v>72.260000000000005</v>
      </c>
      <c r="X193" s="11">
        <f t="shared" si="2"/>
        <v>2962.6600000000003</v>
      </c>
      <c r="Y193" s="12"/>
    </row>
    <row r="194" spans="1:25" s="13" customFormat="1" ht="22.5" x14ac:dyDescent="0.25">
      <c r="A194" s="5">
        <v>180</v>
      </c>
      <c r="B194" s="6" t="s">
        <v>384</v>
      </c>
      <c r="C194" s="7" t="s">
        <v>385</v>
      </c>
      <c r="D194" s="6" t="s">
        <v>102</v>
      </c>
      <c r="E194" s="8">
        <v>4</v>
      </c>
      <c r="F194" s="11">
        <v>4459.2700000000004</v>
      </c>
      <c r="G194" s="6" t="s">
        <v>66</v>
      </c>
      <c r="H194" s="7" t="s">
        <v>67</v>
      </c>
      <c r="I194" s="6"/>
      <c r="J194" s="10">
        <v>1.0716000000000001</v>
      </c>
      <c r="K194" s="11">
        <v>4616.68</v>
      </c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5">
        <v>1</v>
      </c>
      <c r="W194" s="11">
        <v>4616.68</v>
      </c>
      <c r="X194" s="11">
        <f t="shared" si="2"/>
        <v>18466.72</v>
      </c>
      <c r="Y194" s="12"/>
    </row>
    <row r="195" spans="1:25" s="13" customFormat="1" ht="22.5" x14ac:dyDescent="0.25">
      <c r="A195" s="5">
        <v>181</v>
      </c>
      <c r="B195" s="6" t="s">
        <v>386</v>
      </c>
      <c r="C195" s="7" t="s">
        <v>387</v>
      </c>
      <c r="D195" s="6" t="s">
        <v>102</v>
      </c>
      <c r="E195" s="8">
        <v>5</v>
      </c>
      <c r="F195" s="11">
        <v>1330.16</v>
      </c>
      <c r="G195" s="6" t="s">
        <v>66</v>
      </c>
      <c r="H195" s="7" t="s">
        <v>67</v>
      </c>
      <c r="I195" s="6"/>
      <c r="J195" s="10">
        <v>1.0716000000000001</v>
      </c>
      <c r="K195" s="11">
        <v>1377.08</v>
      </c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5">
        <v>1</v>
      </c>
      <c r="W195" s="11">
        <v>1377.08</v>
      </c>
      <c r="X195" s="11">
        <f t="shared" si="2"/>
        <v>6885.4</v>
      </c>
      <c r="Y195" s="12"/>
    </row>
    <row r="196" spans="1:25" s="13" customFormat="1" ht="22.5" x14ac:dyDescent="0.25">
      <c r="A196" s="5">
        <v>182</v>
      </c>
      <c r="B196" s="6" t="s">
        <v>388</v>
      </c>
      <c r="C196" s="7" t="s">
        <v>389</v>
      </c>
      <c r="D196" s="6" t="s">
        <v>102</v>
      </c>
      <c r="E196" s="8">
        <v>69</v>
      </c>
      <c r="F196" s="15">
        <v>101.71</v>
      </c>
      <c r="G196" s="6" t="s">
        <v>66</v>
      </c>
      <c r="H196" s="7" t="s">
        <v>67</v>
      </c>
      <c r="I196" s="6"/>
      <c r="J196" s="10">
        <v>1.0716000000000001</v>
      </c>
      <c r="K196" s="15">
        <v>105.25</v>
      </c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5">
        <v>1</v>
      </c>
      <c r="W196" s="15">
        <v>105.25</v>
      </c>
      <c r="X196" s="11">
        <f t="shared" si="2"/>
        <v>7262.25</v>
      </c>
      <c r="Y196" s="12"/>
    </row>
    <row r="197" spans="1:25" s="13" customFormat="1" ht="22.5" x14ac:dyDescent="0.25">
      <c r="A197" s="5">
        <v>183</v>
      </c>
      <c r="B197" s="6" t="s">
        <v>366</v>
      </c>
      <c r="C197" s="7" t="s">
        <v>367</v>
      </c>
      <c r="D197" s="6" t="s">
        <v>102</v>
      </c>
      <c r="E197" s="8">
        <v>8</v>
      </c>
      <c r="F197" s="15">
        <v>76.28</v>
      </c>
      <c r="G197" s="6" t="s">
        <v>66</v>
      </c>
      <c r="H197" s="7" t="s">
        <v>67</v>
      </c>
      <c r="I197" s="6"/>
      <c r="J197" s="10">
        <v>1.0716000000000001</v>
      </c>
      <c r="K197" s="15">
        <v>78.52</v>
      </c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5">
        <v>1</v>
      </c>
      <c r="W197" s="15">
        <v>78.52</v>
      </c>
      <c r="X197" s="11">
        <f t="shared" si="2"/>
        <v>628.16</v>
      </c>
      <c r="Y197" s="12"/>
    </row>
    <row r="198" spans="1:25" s="13" customFormat="1" ht="22.5" x14ac:dyDescent="0.25">
      <c r="A198" s="5">
        <v>184</v>
      </c>
      <c r="B198" s="6" t="s">
        <v>201</v>
      </c>
      <c r="C198" s="7" t="s">
        <v>202</v>
      </c>
      <c r="D198" s="6" t="s">
        <v>102</v>
      </c>
      <c r="E198" s="8">
        <v>2</v>
      </c>
      <c r="F198" s="5">
        <v>168</v>
      </c>
      <c r="G198" s="6"/>
      <c r="H198" s="7"/>
      <c r="I198" s="6"/>
      <c r="J198" s="10">
        <v>1.0716000000000001</v>
      </c>
      <c r="K198" s="5">
        <v>179</v>
      </c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5">
        <v>1</v>
      </c>
      <c r="W198" s="5">
        <v>179</v>
      </c>
      <c r="X198" s="11">
        <f t="shared" si="2"/>
        <v>358</v>
      </c>
      <c r="Y198" s="12"/>
    </row>
    <row r="199" spans="1:25" s="13" customFormat="1" ht="22.5" x14ac:dyDescent="0.25">
      <c r="A199" s="5">
        <v>185</v>
      </c>
      <c r="B199" s="6" t="s">
        <v>368</v>
      </c>
      <c r="C199" s="7" t="s">
        <v>369</v>
      </c>
      <c r="D199" s="6" t="s">
        <v>102</v>
      </c>
      <c r="E199" s="8">
        <v>34</v>
      </c>
      <c r="F199" s="15">
        <v>437.04</v>
      </c>
      <c r="G199" s="6" t="s">
        <v>66</v>
      </c>
      <c r="H199" s="7" t="s">
        <v>67</v>
      </c>
      <c r="I199" s="6"/>
      <c r="J199" s="10">
        <v>1.0716000000000001</v>
      </c>
      <c r="K199" s="15">
        <v>456.89</v>
      </c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5">
        <v>1</v>
      </c>
      <c r="W199" s="15">
        <v>456.89</v>
      </c>
      <c r="X199" s="11">
        <f t="shared" si="2"/>
        <v>15534.26</v>
      </c>
      <c r="Y199" s="12"/>
    </row>
    <row r="200" spans="1:25" s="13" customFormat="1" ht="22.5" x14ac:dyDescent="0.25">
      <c r="A200" s="5">
        <v>186</v>
      </c>
      <c r="B200" s="6" t="s">
        <v>136</v>
      </c>
      <c r="C200" s="7" t="s">
        <v>137</v>
      </c>
      <c r="D200" s="6" t="s">
        <v>102</v>
      </c>
      <c r="E200" s="8">
        <v>47</v>
      </c>
      <c r="F200" s="15">
        <v>357.58</v>
      </c>
      <c r="G200" s="6" t="s">
        <v>66</v>
      </c>
      <c r="H200" s="7" t="s">
        <v>67</v>
      </c>
      <c r="I200" s="6"/>
      <c r="J200" s="10">
        <v>1.0716000000000001</v>
      </c>
      <c r="K200" s="15">
        <v>371.37</v>
      </c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5">
        <v>1</v>
      </c>
      <c r="W200" s="15">
        <v>371.37</v>
      </c>
      <c r="X200" s="11">
        <f t="shared" si="2"/>
        <v>17454.39</v>
      </c>
      <c r="Y200" s="12"/>
    </row>
    <row r="201" spans="1:25" s="13" customFormat="1" ht="22.5" x14ac:dyDescent="0.25">
      <c r="A201" s="5">
        <v>187</v>
      </c>
      <c r="B201" s="6" t="s">
        <v>165</v>
      </c>
      <c r="C201" s="7" t="s">
        <v>166</v>
      </c>
      <c r="D201" s="6" t="s">
        <v>102</v>
      </c>
      <c r="E201" s="8">
        <v>4</v>
      </c>
      <c r="F201" s="15">
        <v>529.73</v>
      </c>
      <c r="G201" s="6" t="s">
        <v>66</v>
      </c>
      <c r="H201" s="7" t="s">
        <v>67</v>
      </c>
      <c r="I201" s="6"/>
      <c r="J201" s="10">
        <v>1.0716000000000001</v>
      </c>
      <c r="K201" s="15">
        <v>548.51</v>
      </c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5">
        <v>1</v>
      </c>
      <c r="W201" s="15">
        <v>548.51</v>
      </c>
      <c r="X201" s="11">
        <f t="shared" si="2"/>
        <v>2194.04</v>
      </c>
      <c r="Y201" s="12"/>
    </row>
    <row r="202" spans="1:25" s="13" customFormat="1" ht="22.5" x14ac:dyDescent="0.25">
      <c r="A202" s="5">
        <v>188</v>
      </c>
      <c r="B202" s="6" t="s">
        <v>370</v>
      </c>
      <c r="C202" s="7" t="s">
        <v>371</v>
      </c>
      <c r="D202" s="6" t="s">
        <v>102</v>
      </c>
      <c r="E202" s="8">
        <v>3</v>
      </c>
      <c r="F202" s="11">
        <v>4459.2700000000004</v>
      </c>
      <c r="G202" s="6" t="s">
        <v>66</v>
      </c>
      <c r="H202" s="7" t="s">
        <v>67</v>
      </c>
      <c r="I202" s="6"/>
      <c r="J202" s="10">
        <v>1.0716000000000001</v>
      </c>
      <c r="K202" s="11">
        <v>4536.8599999999997</v>
      </c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5">
        <v>1</v>
      </c>
      <c r="W202" s="11">
        <v>4536.8599999999997</v>
      </c>
      <c r="X202" s="11">
        <f t="shared" si="2"/>
        <v>13610.579999999998</v>
      </c>
      <c r="Y202" s="12"/>
    </row>
    <row r="203" spans="1:25" s="13" customFormat="1" ht="22.5" x14ac:dyDescent="0.25">
      <c r="A203" s="5">
        <v>189</v>
      </c>
      <c r="B203" s="6" t="s">
        <v>167</v>
      </c>
      <c r="C203" s="7" t="s">
        <v>168</v>
      </c>
      <c r="D203" s="6" t="s">
        <v>102</v>
      </c>
      <c r="E203" s="8">
        <v>32</v>
      </c>
      <c r="F203" s="15">
        <v>195.25</v>
      </c>
      <c r="G203" s="6" t="s">
        <v>66</v>
      </c>
      <c r="H203" s="7" t="s">
        <v>67</v>
      </c>
      <c r="I203" s="6"/>
      <c r="J203" s="10">
        <v>1.0716000000000001</v>
      </c>
      <c r="K203" s="15">
        <v>201.89</v>
      </c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5">
        <v>1</v>
      </c>
      <c r="W203" s="15">
        <v>201.89</v>
      </c>
      <c r="X203" s="11">
        <f t="shared" si="2"/>
        <v>6460.48</v>
      </c>
      <c r="Y203" s="12"/>
    </row>
    <row r="204" spans="1:25" s="13" customFormat="1" ht="22.5" x14ac:dyDescent="0.25">
      <c r="A204" s="5">
        <v>190</v>
      </c>
      <c r="B204" s="6" t="s">
        <v>372</v>
      </c>
      <c r="C204" s="7" t="s">
        <v>373</v>
      </c>
      <c r="D204" s="6" t="s">
        <v>102</v>
      </c>
      <c r="E204" s="8">
        <v>46</v>
      </c>
      <c r="F204" s="15">
        <v>357.57</v>
      </c>
      <c r="G204" s="6" t="s">
        <v>66</v>
      </c>
      <c r="H204" s="7" t="s">
        <v>67</v>
      </c>
      <c r="I204" s="6"/>
      <c r="J204" s="10">
        <v>1.0716000000000001</v>
      </c>
      <c r="K204" s="15">
        <v>370.73</v>
      </c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5">
        <v>1</v>
      </c>
      <c r="W204" s="15">
        <v>370.73</v>
      </c>
      <c r="X204" s="11">
        <f t="shared" si="2"/>
        <v>17053.580000000002</v>
      </c>
      <c r="Y204" s="12"/>
    </row>
    <row r="205" spans="1:25" s="13" customFormat="1" ht="22.5" x14ac:dyDescent="0.25">
      <c r="A205" s="5">
        <v>191</v>
      </c>
      <c r="B205" s="6" t="s">
        <v>374</v>
      </c>
      <c r="C205" s="7" t="s">
        <v>375</v>
      </c>
      <c r="D205" s="6" t="s">
        <v>102</v>
      </c>
      <c r="E205" s="8">
        <v>14</v>
      </c>
      <c r="F205" s="15">
        <v>85.19</v>
      </c>
      <c r="G205" s="6" t="s">
        <v>66</v>
      </c>
      <c r="H205" s="7" t="s">
        <v>67</v>
      </c>
      <c r="I205" s="6"/>
      <c r="J205" s="10">
        <v>1.0716000000000001</v>
      </c>
      <c r="K205" s="16">
        <v>87.8</v>
      </c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5">
        <v>1</v>
      </c>
      <c r="W205" s="16">
        <v>87.8</v>
      </c>
      <c r="X205" s="11">
        <f t="shared" si="2"/>
        <v>1229.2</v>
      </c>
      <c r="Y205" s="12"/>
    </row>
    <row r="206" spans="1:25" s="13" customFormat="1" ht="22.5" x14ac:dyDescent="0.25">
      <c r="A206" s="5">
        <v>192</v>
      </c>
      <c r="B206" s="6" t="s">
        <v>376</v>
      </c>
      <c r="C206" s="7" t="s">
        <v>377</v>
      </c>
      <c r="D206" s="6" t="s">
        <v>102</v>
      </c>
      <c r="E206" s="8">
        <v>8</v>
      </c>
      <c r="F206" s="15">
        <v>270.17</v>
      </c>
      <c r="G206" s="6" t="s">
        <v>66</v>
      </c>
      <c r="H206" s="7" t="s">
        <v>67</v>
      </c>
      <c r="I206" s="6"/>
      <c r="J206" s="10">
        <v>1.0716000000000001</v>
      </c>
      <c r="K206" s="15">
        <v>276.49</v>
      </c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5">
        <v>1</v>
      </c>
      <c r="W206" s="15">
        <v>276.49</v>
      </c>
      <c r="X206" s="11">
        <f t="shared" si="2"/>
        <v>2211.92</v>
      </c>
      <c r="Y206" s="12"/>
    </row>
    <row r="207" spans="1:25" s="13" customFormat="1" ht="22.5" x14ac:dyDescent="0.25">
      <c r="A207" s="5">
        <v>193</v>
      </c>
      <c r="B207" s="6" t="s">
        <v>354</v>
      </c>
      <c r="C207" s="7" t="s">
        <v>355</v>
      </c>
      <c r="D207" s="6" t="s">
        <v>146</v>
      </c>
      <c r="E207" s="8">
        <v>17</v>
      </c>
      <c r="F207" s="15">
        <v>257.43</v>
      </c>
      <c r="G207" s="6" t="s">
        <v>66</v>
      </c>
      <c r="H207" s="7" t="s">
        <v>67</v>
      </c>
      <c r="I207" s="6"/>
      <c r="J207" s="10">
        <v>1.0716000000000001</v>
      </c>
      <c r="K207" s="15">
        <v>266.89</v>
      </c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5">
        <v>1</v>
      </c>
      <c r="W207" s="15">
        <v>266.89</v>
      </c>
      <c r="X207" s="11">
        <f t="shared" si="2"/>
        <v>4537.13</v>
      </c>
      <c r="Y207" s="12"/>
    </row>
    <row r="208" spans="1:25" s="13" customFormat="1" ht="22.5" x14ac:dyDescent="0.25">
      <c r="A208" s="5">
        <v>194</v>
      </c>
      <c r="B208" s="6" t="s">
        <v>356</v>
      </c>
      <c r="C208" s="7" t="s">
        <v>357</v>
      </c>
      <c r="D208" s="6" t="s">
        <v>70</v>
      </c>
      <c r="E208" s="8">
        <v>6</v>
      </c>
      <c r="F208" s="11">
        <v>9535.1299999999992</v>
      </c>
      <c r="G208" s="6" t="s">
        <v>66</v>
      </c>
      <c r="H208" s="7" t="s">
        <v>67</v>
      </c>
      <c r="I208" s="6"/>
      <c r="J208" s="10">
        <v>1.0716000000000001</v>
      </c>
      <c r="K208" s="11">
        <v>9881.89</v>
      </c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5">
        <v>1</v>
      </c>
      <c r="W208" s="11">
        <v>9881.89</v>
      </c>
      <c r="X208" s="11">
        <f t="shared" ref="X208:X271" si="3">E208*W208</f>
        <v>59291.34</v>
      </c>
      <c r="Y208" s="12"/>
    </row>
    <row r="209" spans="1:25" s="13" customFormat="1" ht="22.5" x14ac:dyDescent="0.25">
      <c r="A209" s="5">
        <v>195</v>
      </c>
      <c r="B209" s="6" t="s">
        <v>203</v>
      </c>
      <c r="C209" s="7" t="s">
        <v>204</v>
      </c>
      <c r="D209" s="6" t="s">
        <v>102</v>
      </c>
      <c r="E209" s="8">
        <v>6</v>
      </c>
      <c r="F209" s="9">
        <v>6000</v>
      </c>
      <c r="G209" s="6"/>
      <c r="H209" s="7"/>
      <c r="I209" s="6"/>
      <c r="J209" s="10">
        <v>1.0716000000000001</v>
      </c>
      <c r="K209" s="14">
        <v>6140.4</v>
      </c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5">
        <v>1</v>
      </c>
      <c r="W209" s="14">
        <v>6140.4</v>
      </c>
      <c r="X209" s="11">
        <f t="shared" si="3"/>
        <v>36842.399999999994</v>
      </c>
      <c r="Y209" s="12"/>
    </row>
    <row r="210" spans="1:25" s="13" customFormat="1" ht="22.5" x14ac:dyDescent="0.25">
      <c r="A210" s="5">
        <v>196</v>
      </c>
      <c r="B210" s="6" t="s">
        <v>358</v>
      </c>
      <c r="C210" s="7" t="s">
        <v>359</v>
      </c>
      <c r="D210" s="6" t="s">
        <v>146</v>
      </c>
      <c r="E210" s="8">
        <v>14</v>
      </c>
      <c r="F210" s="15">
        <v>302.64999999999998</v>
      </c>
      <c r="G210" s="6" t="s">
        <v>66</v>
      </c>
      <c r="H210" s="7" t="s">
        <v>67</v>
      </c>
      <c r="I210" s="6"/>
      <c r="J210" s="10">
        <v>1.0716000000000001</v>
      </c>
      <c r="K210" s="16">
        <v>310.5</v>
      </c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5">
        <v>1</v>
      </c>
      <c r="W210" s="16">
        <v>310.5</v>
      </c>
      <c r="X210" s="11">
        <f t="shared" si="3"/>
        <v>4347</v>
      </c>
      <c r="Y210" s="12"/>
    </row>
    <row r="211" spans="1:25" s="13" customFormat="1" x14ac:dyDescent="0.25">
      <c r="A211" s="5">
        <v>197</v>
      </c>
      <c r="B211" s="6" t="s">
        <v>205</v>
      </c>
      <c r="C211" s="7" t="s">
        <v>206</v>
      </c>
      <c r="D211" s="6" t="s">
        <v>146</v>
      </c>
      <c r="E211" s="8">
        <v>2</v>
      </c>
      <c r="F211" s="15">
        <v>276.67</v>
      </c>
      <c r="G211" s="6"/>
      <c r="H211" s="7"/>
      <c r="I211" s="6"/>
      <c r="J211" s="10">
        <v>1.0716000000000001</v>
      </c>
      <c r="K211" s="15">
        <v>284.75</v>
      </c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5">
        <v>1</v>
      </c>
      <c r="W211" s="15">
        <v>284.75</v>
      </c>
      <c r="X211" s="11">
        <f t="shared" si="3"/>
        <v>569.5</v>
      </c>
      <c r="Y211" s="12"/>
    </row>
    <row r="212" spans="1:25" s="13" customFormat="1" ht="22.5" x14ac:dyDescent="0.25">
      <c r="A212" s="5">
        <v>198</v>
      </c>
      <c r="B212" s="6" t="s">
        <v>360</v>
      </c>
      <c r="C212" s="7" t="s">
        <v>361</v>
      </c>
      <c r="D212" s="6" t="s">
        <v>102</v>
      </c>
      <c r="E212" s="8">
        <v>3</v>
      </c>
      <c r="F212" s="15">
        <v>270.17</v>
      </c>
      <c r="G212" s="6" t="s">
        <v>66</v>
      </c>
      <c r="H212" s="7" t="s">
        <v>67</v>
      </c>
      <c r="I212" s="6"/>
      <c r="J212" s="10">
        <v>1.0716000000000001</v>
      </c>
      <c r="K212" s="15">
        <v>274.87</v>
      </c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5">
        <v>1</v>
      </c>
      <c r="W212" s="15">
        <v>274.87</v>
      </c>
      <c r="X212" s="11">
        <f t="shared" si="3"/>
        <v>824.61</v>
      </c>
      <c r="Y212" s="12"/>
    </row>
    <row r="213" spans="1:25" s="13" customFormat="1" ht="22.5" x14ac:dyDescent="0.25">
      <c r="A213" s="5">
        <v>199</v>
      </c>
      <c r="B213" s="6" t="s">
        <v>362</v>
      </c>
      <c r="C213" s="7" t="s">
        <v>363</v>
      </c>
      <c r="D213" s="6" t="s">
        <v>102</v>
      </c>
      <c r="E213" s="8">
        <v>15</v>
      </c>
      <c r="F213" s="15">
        <v>217.27</v>
      </c>
      <c r="G213" s="6" t="s">
        <v>66</v>
      </c>
      <c r="H213" s="7" t="s">
        <v>67</v>
      </c>
      <c r="I213" s="6"/>
      <c r="J213" s="10">
        <v>1.0716000000000001</v>
      </c>
      <c r="K213" s="15">
        <v>224.08</v>
      </c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5">
        <v>1</v>
      </c>
      <c r="W213" s="15">
        <v>224.08</v>
      </c>
      <c r="X213" s="11">
        <f t="shared" si="3"/>
        <v>3361.2000000000003</v>
      </c>
      <c r="Y213" s="12"/>
    </row>
    <row r="214" spans="1:25" s="13" customFormat="1" ht="33.75" x14ac:dyDescent="0.25">
      <c r="A214" s="5">
        <v>200</v>
      </c>
      <c r="B214" s="6" t="s">
        <v>364</v>
      </c>
      <c r="C214" s="7" t="s">
        <v>365</v>
      </c>
      <c r="D214" s="6" t="s">
        <v>70</v>
      </c>
      <c r="E214" s="8">
        <v>4</v>
      </c>
      <c r="F214" s="11">
        <v>1300.23</v>
      </c>
      <c r="G214" s="6" t="s">
        <v>66</v>
      </c>
      <c r="H214" s="7" t="s">
        <v>67</v>
      </c>
      <c r="I214" s="6"/>
      <c r="J214" s="10">
        <v>1.0716000000000001</v>
      </c>
      <c r="K214" s="14">
        <v>1353.9</v>
      </c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5">
        <v>1</v>
      </c>
      <c r="W214" s="14">
        <v>1353.9</v>
      </c>
      <c r="X214" s="11">
        <f t="shared" si="3"/>
        <v>5415.6</v>
      </c>
      <c r="Y214" s="12"/>
    </row>
    <row r="215" spans="1:25" s="13" customFormat="1" ht="22.5" x14ac:dyDescent="0.25">
      <c r="A215" s="5">
        <v>201</v>
      </c>
      <c r="B215" s="6" t="s">
        <v>342</v>
      </c>
      <c r="C215" s="7" t="s">
        <v>343</v>
      </c>
      <c r="D215" s="6" t="s">
        <v>61</v>
      </c>
      <c r="E215" s="8">
        <v>0.27</v>
      </c>
      <c r="F215" s="11">
        <v>1158.77</v>
      </c>
      <c r="G215" s="6" t="s">
        <v>66</v>
      </c>
      <c r="H215" s="7" t="s">
        <v>67</v>
      </c>
      <c r="I215" s="6"/>
      <c r="J215" s="10">
        <v>1.0716000000000001</v>
      </c>
      <c r="K215" s="11">
        <v>1187.07</v>
      </c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5">
        <v>1</v>
      </c>
      <c r="W215" s="11">
        <v>1187.07</v>
      </c>
      <c r="X215" s="11">
        <f t="shared" si="3"/>
        <v>320.50889999999998</v>
      </c>
      <c r="Y215" s="12"/>
    </row>
    <row r="216" spans="1:25" s="13" customFormat="1" ht="33.75" x14ac:dyDescent="0.25">
      <c r="A216" s="5">
        <v>202</v>
      </c>
      <c r="B216" s="6" t="s">
        <v>109</v>
      </c>
      <c r="C216" s="7" t="s">
        <v>110</v>
      </c>
      <c r="D216" s="6" t="s">
        <v>70</v>
      </c>
      <c r="E216" s="8">
        <v>4</v>
      </c>
      <c r="F216" s="15">
        <v>715.14</v>
      </c>
      <c r="G216" s="6" t="s">
        <v>66</v>
      </c>
      <c r="H216" s="7" t="s">
        <v>67</v>
      </c>
      <c r="I216" s="6"/>
      <c r="J216" s="10">
        <v>1.0716000000000001</v>
      </c>
      <c r="K216" s="15">
        <v>738.24</v>
      </c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5">
        <v>1</v>
      </c>
      <c r="W216" s="15">
        <v>738.24</v>
      </c>
      <c r="X216" s="11">
        <f t="shared" si="3"/>
        <v>2952.96</v>
      </c>
      <c r="Y216" s="12"/>
    </row>
    <row r="217" spans="1:25" s="13" customFormat="1" ht="33.75" x14ac:dyDescent="0.25">
      <c r="A217" s="5">
        <v>203</v>
      </c>
      <c r="B217" s="6" t="s">
        <v>344</v>
      </c>
      <c r="C217" s="7" t="s">
        <v>345</v>
      </c>
      <c r="D217" s="6" t="s">
        <v>146</v>
      </c>
      <c r="E217" s="8">
        <v>5</v>
      </c>
      <c r="F217" s="11">
        <v>2034.17</v>
      </c>
      <c r="G217" s="6" t="s">
        <v>66</v>
      </c>
      <c r="H217" s="7" t="s">
        <v>67</v>
      </c>
      <c r="I217" s="6"/>
      <c r="J217" s="10">
        <v>1.0716000000000001</v>
      </c>
      <c r="K217" s="14">
        <v>2101.5</v>
      </c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5">
        <v>1</v>
      </c>
      <c r="W217" s="14">
        <v>2101.5</v>
      </c>
      <c r="X217" s="11">
        <f t="shared" si="3"/>
        <v>10507.5</v>
      </c>
      <c r="Y217" s="12"/>
    </row>
    <row r="218" spans="1:25" s="13" customFormat="1" ht="22.5" x14ac:dyDescent="0.25">
      <c r="A218" s="5">
        <v>204</v>
      </c>
      <c r="B218" s="6" t="s">
        <v>600</v>
      </c>
      <c r="C218" s="7" t="s">
        <v>601</v>
      </c>
      <c r="D218" s="6" t="s">
        <v>254</v>
      </c>
      <c r="E218" s="8">
        <v>12</v>
      </c>
      <c r="F218" s="5">
        <v>396</v>
      </c>
      <c r="G218" s="6" t="s">
        <v>66</v>
      </c>
      <c r="H218" s="7" t="s">
        <v>67</v>
      </c>
      <c r="I218" s="6"/>
      <c r="J218" s="10">
        <v>1.0716000000000001</v>
      </c>
      <c r="K218" s="15">
        <v>411.59</v>
      </c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5">
        <v>1</v>
      </c>
      <c r="W218" s="15">
        <v>411.59</v>
      </c>
      <c r="X218" s="11">
        <f t="shared" si="3"/>
        <v>4939.08</v>
      </c>
      <c r="Y218" s="12"/>
    </row>
    <row r="219" spans="1:25" s="13" customFormat="1" ht="22.5" x14ac:dyDescent="0.25">
      <c r="A219" s="5">
        <v>205</v>
      </c>
      <c r="B219" s="6" t="s">
        <v>241</v>
      </c>
      <c r="C219" s="7" t="s">
        <v>242</v>
      </c>
      <c r="D219" s="6" t="s">
        <v>70</v>
      </c>
      <c r="E219" s="8">
        <v>4</v>
      </c>
      <c r="F219" s="16">
        <v>211.8</v>
      </c>
      <c r="G219" s="6" t="s">
        <v>235</v>
      </c>
      <c r="H219" s="7" t="s">
        <v>236</v>
      </c>
      <c r="I219" s="6"/>
      <c r="J219" s="10">
        <v>1.0716000000000001</v>
      </c>
      <c r="K219" s="15">
        <v>218.66</v>
      </c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5">
        <v>1</v>
      </c>
      <c r="W219" s="15">
        <v>218.66</v>
      </c>
      <c r="X219" s="11">
        <f t="shared" si="3"/>
        <v>874.64</v>
      </c>
      <c r="Y219" s="12"/>
    </row>
    <row r="220" spans="1:25" s="13" customFormat="1" ht="33.75" x14ac:dyDescent="0.25">
      <c r="A220" s="5">
        <v>206</v>
      </c>
      <c r="B220" s="6" t="s">
        <v>346</v>
      </c>
      <c r="C220" s="7" t="s">
        <v>347</v>
      </c>
      <c r="D220" s="6" t="s">
        <v>70</v>
      </c>
      <c r="E220" s="8">
        <v>4</v>
      </c>
      <c r="F220" s="15">
        <v>215.87</v>
      </c>
      <c r="G220" s="6" t="s">
        <v>66</v>
      </c>
      <c r="H220" s="7" t="s">
        <v>67</v>
      </c>
      <c r="I220" s="6"/>
      <c r="J220" s="10">
        <v>1.0716000000000001</v>
      </c>
      <c r="K220" s="15">
        <v>223.49</v>
      </c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5">
        <v>1</v>
      </c>
      <c r="W220" s="15">
        <v>223.49</v>
      </c>
      <c r="X220" s="11">
        <f t="shared" si="3"/>
        <v>893.96</v>
      </c>
      <c r="Y220" s="12"/>
    </row>
    <row r="221" spans="1:25" s="13" customFormat="1" ht="22.5" x14ac:dyDescent="0.25">
      <c r="A221" s="5">
        <v>207</v>
      </c>
      <c r="B221" s="6" t="s">
        <v>348</v>
      </c>
      <c r="C221" s="7" t="s">
        <v>349</v>
      </c>
      <c r="D221" s="6" t="s">
        <v>70</v>
      </c>
      <c r="E221" s="8">
        <v>5</v>
      </c>
      <c r="F221" s="14">
        <v>1011.3</v>
      </c>
      <c r="G221" s="6" t="s">
        <v>66</v>
      </c>
      <c r="H221" s="7" t="s">
        <v>67</v>
      </c>
      <c r="I221" s="6"/>
      <c r="J221" s="10">
        <v>1.0716000000000001</v>
      </c>
      <c r="K221" s="11">
        <v>1042.27</v>
      </c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5">
        <v>1</v>
      </c>
      <c r="W221" s="11">
        <v>1042.27</v>
      </c>
      <c r="X221" s="11">
        <f t="shared" si="3"/>
        <v>5211.3500000000004</v>
      </c>
      <c r="Y221" s="12"/>
    </row>
    <row r="222" spans="1:25" s="13" customFormat="1" ht="22.5" x14ac:dyDescent="0.25">
      <c r="A222" s="5">
        <v>208</v>
      </c>
      <c r="B222" s="6" t="s">
        <v>111</v>
      </c>
      <c r="C222" s="7" t="s">
        <v>112</v>
      </c>
      <c r="D222" s="6" t="s">
        <v>61</v>
      </c>
      <c r="E222" s="8">
        <v>0.01</v>
      </c>
      <c r="F222" s="9">
        <v>68106</v>
      </c>
      <c r="G222" s="6" t="s">
        <v>66</v>
      </c>
      <c r="H222" s="7" t="s">
        <v>67</v>
      </c>
      <c r="I222" s="6"/>
      <c r="J222" s="10">
        <v>1.0716000000000001</v>
      </c>
      <c r="K222" s="9">
        <v>70503</v>
      </c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5">
        <v>1</v>
      </c>
      <c r="W222" s="9">
        <v>70503</v>
      </c>
      <c r="X222" s="11">
        <f t="shared" si="3"/>
        <v>705.03</v>
      </c>
      <c r="Y222" s="12"/>
    </row>
    <row r="223" spans="1:25" s="13" customFormat="1" ht="22.5" x14ac:dyDescent="0.25">
      <c r="A223" s="5">
        <v>209</v>
      </c>
      <c r="B223" s="6" t="s">
        <v>113</v>
      </c>
      <c r="C223" s="7" t="s">
        <v>114</v>
      </c>
      <c r="D223" s="6" t="s">
        <v>61</v>
      </c>
      <c r="E223" s="8">
        <v>0.01</v>
      </c>
      <c r="F223" s="11">
        <v>58429.33</v>
      </c>
      <c r="G223" s="6" t="s">
        <v>66</v>
      </c>
      <c r="H223" s="7" t="s">
        <v>67</v>
      </c>
      <c r="I223" s="6"/>
      <c r="J223" s="10">
        <v>1.0716000000000001</v>
      </c>
      <c r="K223" s="9">
        <v>61187</v>
      </c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5">
        <v>1</v>
      </c>
      <c r="W223" s="9">
        <v>61187</v>
      </c>
      <c r="X223" s="11">
        <f t="shared" si="3"/>
        <v>611.87</v>
      </c>
      <c r="Y223" s="12"/>
    </row>
    <row r="224" spans="1:25" s="13" customFormat="1" ht="22.5" x14ac:dyDescent="0.25">
      <c r="A224" s="5">
        <v>210</v>
      </c>
      <c r="B224" s="6" t="s">
        <v>594</v>
      </c>
      <c r="C224" s="7" t="s">
        <v>595</v>
      </c>
      <c r="D224" s="6" t="s">
        <v>61</v>
      </c>
      <c r="E224" s="8">
        <v>5.7000000000000002E-2</v>
      </c>
      <c r="F224" s="9">
        <v>20468</v>
      </c>
      <c r="G224" s="6" t="s">
        <v>66</v>
      </c>
      <c r="H224" s="7" t="s">
        <v>67</v>
      </c>
      <c r="I224" s="6"/>
      <c r="J224" s="10">
        <v>1.0716000000000001</v>
      </c>
      <c r="K224" s="11">
        <v>20826.669999999998</v>
      </c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5">
        <v>1</v>
      </c>
      <c r="W224" s="11">
        <v>20826.669999999998</v>
      </c>
      <c r="X224" s="11">
        <f t="shared" si="3"/>
        <v>1187.1201899999999</v>
      </c>
      <c r="Y224" s="12"/>
    </row>
    <row r="225" spans="1:25" s="13" customFormat="1" ht="22.5" x14ac:dyDescent="0.25">
      <c r="A225" s="5">
        <v>211</v>
      </c>
      <c r="B225" s="6" t="s">
        <v>350</v>
      </c>
      <c r="C225" s="7" t="s">
        <v>351</v>
      </c>
      <c r="D225" s="6" t="s">
        <v>81</v>
      </c>
      <c r="E225" s="8">
        <v>4</v>
      </c>
      <c r="F225" s="15">
        <v>934.18</v>
      </c>
      <c r="G225" s="6" t="s">
        <v>66</v>
      </c>
      <c r="H225" s="7" t="s">
        <v>67</v>
      </c>
      <c r="I225" s="6"/>
      <c r="J225" s="10">
        <v>1.0716000000000001</v>
      </c>
      <c r="K225" s="15">
        <v>952.64</v>
      </c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5">
        <v>1</v>
      </c>
      <c r="W225" s="15">
        <v>952.64</v>
      </c>
      <c r="X225" s="11">
        <f t="shared" si="3"/>
        <v>3810.56</v>
      </c>
      <c r="Y225" s="12"/>
    </row>
    <row r="226" spans="1:25" s="13" customFormat="1" ht="22.5" x14ac:dyDescent="0.25">
      <c r="A226" s="5">
        <v>212</v>
      </c>
      <c r="B226" s="6" t="s">
        <v>352</v>
      </c>
      <c r="C226" s="7" t="s">
        <v>353</v>
      </c>
      <c r="D226" s="6" t="s">
        <v>61</v>
      </c>
      <c r="E226" s="8">
        <v>0.47</v>
      </c>
      <c r="F226" s="11">
        <v>1178.03</v>
      </c>
      <c r="G226" s="6" t="s">
        <v>66</v>
      </c>
      <c r="H226" s="7" t="s">
        <v>67</v>
      </c>
      <c r="I226" s="6"/>
      <c r="J226" s="10">
        <v>1.0716000000000001</v>
      </c>
      <c r="K226" s="11">
        <v>1221.6600000000001</v>
      </c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5">
        <v>1</v>
      </c>
      <c r="W226" s="11">
        <v>1221.6600000000001</v>
      </c>
      <c r="X226" s="11">
        <f t="shared" si="3"/>
        <v>574.18020000000001</v>
      </c>
      <c r="Y226" s="12"/>
    </row>
    <row r="227" spans="1:25" s="13" customFormat="1" ht="22.5" x14ac:dyDescent="0.25">
      <c r="A227" s="5">
        <v>213</v>
      </c>
      <c r="B227" s="6" t="s">
        <v>330</v>
      </c>
      <c r="C227" s="7" t="s">
        <v>331</v>
      </c>
      <c r="D227" s="6" t="s">
        <v>61</v>
      </c>
      <c r="E227" s="8">
        <v>0.11799999999999999</v>
      </c>
      <c r="F227" s="9">
        <v>10804</v>
      </c>
      <c r="G227" s="6" t="s">
        <v>66</v>
      </c>
      <c r="H227" s="7" t="s">
        <v>67</v>
      </c>
      <c r="I227" s="6"/>
      <c r="J227" s="10">
        <v>1.0716000000000001</v>
      </c>
      <c r="K227" s="11">
        <v>10962.29</v>
      </c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5">
        <v>1</v>
      </c>
      <c r="W227" s="11">
        <v>10962.29</v>
      </c>
      <c r="X227" s="11">
        <f t="shared" si="3"/>
        <v>1293.5502200000001</v>
      </c>
      <c r="Y227" s="12"/>
    </row>
    <row r="228" spans="1:25" s="13" customFormat="1" ht="22.5" x14ac:dyDescent="0.25">
      <c r="A228" s="5">
        <v>214</v>
      </c>
      <c r="B228" s="6" t="s">
        <v>332</v>
      </c>
      <c r="C228" s="7" t="s">
        <v>333</v>
      </c>
      <c r="D228" s="6" t="s">
        <v>61</v>
      </c>
      <c r="E228" s="8">
        <v>1.7000000000000001E-2</v>
      </c>
      <c r="F228" s="9">
        <v>36750</v>
      </c>
      <c r="G228" s="6" t="s">
        <v>66</v>
      </c>
      <c r="H228" s="7" t="s">
        <v>67</v>
      </c>
      <c r="I228" s="6"/>
      <c r="J228" s="10">
        <v>1.0716000000000001</v>
      </c>
      <c r="K228" s="11">
        <v>38111.18</v>
      </c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5">
        <v>1</v>
      </c>
      <c r="W228" s="11">
        <v>38111.18</v>
      </c>
      <c r="X228" s="11">
        <f t="shared" si="3"/>
        <v>647.89006000000006</v>
      </c>
      <c r="Y228" s="12"/>
    </row>
    <row r="229" spans="1:25" s="13" customFormat="1" ht="22.5" x14ac:dyDescent="0.25">
      <c r="A229" s="5">
        <v>215</v>
      </c>
      <c r="B229" s="6" t="s">
        <v>334</v>
      </c>
      <c r="C229" s="7" t="s">
        <v>335</v>
      </c>
      <c r="D229" s="6" t="s">
        <v>61</v>
      </c>
      <c r="E229" s="8">
        <v>0.05</v>
      </c>
      <c r="F229" s="9">
        <v>10714</v>
      </c>
      <c r="G229" s="6" t="s">
        <v>66</v>
      </c>
      <c r="H229" s="7" t="s">
        <v>67</v>
      </c>
      <c r="I229" s="6"/>
      <c r="J229" s="10">
        <v>1.0716000000000001</v>
      </c>
      <c r="K229" s="14">
        <v>10925.6</v>
      </c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5">
        <v>1</v>
      </c>
      <c r="W229" s="14">
        <v>10925.6</v>
      </c>
      <c r="X229" s="11">
        <f t="shared" si="3"/>
        <v>546.28000000000009</v>
      </c>
      <c r="Y229" s="12"/>
    </row>
    <row r="230" spans="1:25" s="13" customFormat="1" ht="33.75" x14ac:dyDescent="0.25">
      <c r="A230" s="5">
        <v>216</v>
      </c>
      <c r="B230" s="6" t="s">
        <v>336</v>
      </c>
      <c r="C230" s="7" t="s">
        <v>337</v>
      </c>
      <c r="D230" s="6" t="s">
        <v>70</v>
      </c>
      <c r="E230" s="8">
        <v>4</v>
      </c>
      <c r="F230" s="11">
        <v>1414.38</v>
      </c>
      <c r="G230" s="6" t="s">
        <v>66</v>
      </c>
      <c r="H230" s="7" t="s">
        <v>67</v>
      </c>
      <c r="I230" s="6"/>
      <c r="J230" s="10">
        <v>1.0716000000000001</v>
      </c>
      <c r="K230" s="11">
        <v>1455.93</v>
      </c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5">
        <v>1</v>
      </c>
      <c r="W230" s="11">
        <v>1455.93</v>
      </c>
      <c r="X230" s="11">
        <f t="shared" si="3"/>
        <v>5823.72</v>
      </c>
      <c r="Y230" s="12"/>
    </row>
    <row r="231" spans="1:25" s="13" customFormat="1" ht="33.75" x14ac:dyDescent="0.25">
      <c r="A231" s="5">
        <v>217</v>
      </c>
      <c r="B231" s="6" t="s">
        <v>338</v>
      </c>
      <c r="C231" s="7" t="s">
        <v>339</v>
      </c>
      <c r="D231" s="6" t="s">
        <v>70</v>
      </c>
      <c r="E231" s="8">
        <v>3</v>
      </c>
      <c r="F231" s="11">
        <v>1414.38</v>
      </c>
      <c r="G231" s="6" t="s">
        <v>66</v>
      </c>
      <c r="H231" s="7" t="s">
        <v>67</v>
      </c>
      <c r="I231" s="6"/>
      <c r="J231" s="10">
        <v>1.0716000000000001</v>
      </c>
      <c r="K231" s="11">
        <v>1441.77</v>
      </c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5">
        <v>1</v>
      </c>
      <c r="W231" s="11">
        <v>1441.77</v>
      </c>
      <c r="X231" s="11">
        <f t="shared" si="3"/>
        <v>4325.3099999999995</v>
      </c>
      <c r="Y231" s="12"/>
    </row>
    <row r="232" spans="1:25" s="13" customFormat="1" ht="33.75" x14ac:dyDescent="0.25">
      <c r="A232" s="5">
        <v>218</v>
      </c>
      <c r="B232" s="6" t="s">
        <v>340</v>
      </c>
      <c r="C232" s="7" t="s">
        <v>341</v>
      </c>
      <c r="D232" s="6" t="s">
        <v>70</v>
      </c>
      <c r="E232" s="8">
        <v>3</v>
      </c>
      <c r="F232" s="11">
        <v>1509.74</v>
      </c>
      <c r="G232" s="6" t="s">
        <v>66</v>
      </c>
      <c r="H232" s="7" t="s">
        <v>67</v>
      </c>
      <c r="I232" s="6"/>
      <c r="J232" s="10">
        <v>1.0716000000000001</v>
      </c>
      <c r="K232" s="11">
        <v>1541.95</v>
      </c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5">
        <v>1</v>
      </c>
      <c r="W232" s="11">
        <v>1541.95</v>
      </c>
      <c r="X232" s="11">
        <f t="shared" si="3"/>
        <v>4625.8500000000004</v>
      </c>
      <c r="Y232" s="12"/>
    </row>
    <row r="233" spans="1:25" s="13" customFormat="1" ht="33.75" x14ac:dyDescent="0.25">
      <c r="A233" s="5">
        <v>219</v>
      </c>
      <c r="B233" s="6" t="s">
        <v>310</v>
      </c>
      <c r="C233" s="7" t="s">
        <v>311</v>
      </c>
      <c r="D233" s="6" t="s">
        <v>70</v>
      </c>
      <c r="E233" s="8">
        <v>14</v>
      </c>
      <c r="F233" s="15">
        <v>368.41</v>
      </c>
      <c r="G233" s="6" t="s">
        <v>66</v>
      </c>
      <c r="H233" s="7" t="s">
        <v>67</v>
      </c>
      <c r="I233" s="6"/>
      <c r="J233" s="10">
        <v>1.0716000000000001</v>
      </c>
      <c r="K233" s="15">
        <v>384.25</v>
      </c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5">
        <v>1</v>
      </c>
      <c r="W233" s="15">
        <v>384.25</v>
      </c>
      <c r="X233" s="11">
        <f t="shared" si="3"/>
        <v>5379.5</v>
      </c>
      <c r="Y233" s="12"/>
    </row>
    <row r="234" spans="1:25" s="13" customFormat="1" ht="33.75" x14ac:dyDescent="0.25">
      <c r="A234" s="5">
        <v>220</v>
      </c>
      <c r="B234" s="6" t="s">
        <v>312</v>
      </c>
      <c r="C234" s="7" t="s">
        <v>313</v>
      </c>
      <c r="D234" s="6" t="s">
        <v>70</v>
      </c>
      <c r="E234" s="8">
        <v>4</v>
      </c>
      <c r="F234" s="11">
        <v>1414.38</v>
      </c>
      <c r="G234" s="6" t="s">
        <v>66</v>
      </c>
      <c r="H234" s="7" t="s">
        <v>67</v>
      </c>
      <c r="I234" s="6"/>
      <c r="J234" s="10">
        <v>1.0716000000000001</v>
      </c>
      <c r="K234" s="11">
        <v>1447.34</v>
      </c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5">
        <v>1</v>
      </c>
      <c r="W234" s="11">
        <v>1447.34</v>
      </c>
      <c r="X234" s="11">
        <f t="shared" si="3"/>
        <v>5789.36</v>
      </c>
      <c r="Y234" s="12"/>
    </row>
    <row r="235" spans="1:25" s="13" customFormat="1" ht="33.75" x14ac:dyDescent="0.25">
      <c r="A235" s="5">
        <v>221</v>
      </c>
      <c r="B235" s="6" t="s">
        <v>314</v>
      </c>
      <c r="C235" s="7" t="s">
        <v>315</v>
      </c>
      <c r="D235" s="6" t="s">
        <v>70</v>
      </c>
      <c r="E235" s="8">
        <v>16</v>
      </c>
      <c r="F235" s="11">
        <v>2817.21</v>
      </c>
      <c r="G235" s="6" t="s">
        <v>66</v>
      </c>
      <c r="H235" s="7" t="s">
        <v>67</v>
      </c>
      <c r="I235" s="6"/>
      <c r="J235" s="10">
        <v>1.0716000000000001</v>
      </c>
      <c r="K235" s="11">
        <v>2933.67</v>
      </c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5">
        <v>1</v>
      </c>
      <c r="W235" s="11">
        <v>2933.67</v>
      </c>
      <c r="X235" s="11">
        <f t="shared" si="3"/>
        <v>46938.720000000001</v>
      </c>
      <c r="Y235" s="12"/>
    </row>
    <row r="236" spans="1:25" s="13" customFormat="1" ht="22.5" x14ac:dyDescent="0.25">
      <c r="A236" s="5">
        <v>222</v>
      </c>
      <c r="B236" s="6" t="s">
        <v>144</v>
      </c>
      <c r="C236" s="7" t="s">
        <v>145</v>
      </c>
      <c r="D236" s="6" t="s">
        <v>146</v>
      </c>
      <c r="E236" s="8">
        <v>10</v>
      </c>
      <c r="F236" s="15">
        <v>46.09</v>
      </c>
      <c r="G236" s="6" t="s">
        <v>66</v>
      </c>
      <c r="H236" s="7" t="s">
        <v>67</v>
      </c>
      <c r="I236" s="6"/>
      <c r="J236" s="10">
        <v>1.0716000000000001</v>
      </c>
      <c r="K236" s="15">
        <v>47.58</v>
      </c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5">
        <v>1</v>
      </c>
      <c r="W236" s="15">
        <v>47.58</v>
      </c>
      <c r="X236" s="11">
        <f t="shared" si="3"/>
        <v>475.79999999999995</v>
      </c>
      <c r="Y236" s="12"/>
    </row>
    <row r="237" spans="1:25" s="13" customFormat="1" ht="22.5" x14ac:dyDescent="0.25">
      <c r="A237" s="5">
        <v>223</v>
      </c>
      <c r="B237" s="6" t="s">
        <v>316</v>
      </c>
      <c r="C237" s="7" t="s">
        <v>317</v>
      </c>
      <c r="D237" s="6" t="s">
        <v>70</v>
      </c>
      <c r="E237" s="8">
        <v>6</v>
      </c>
      <c r="F237" s="14">
        <v>1011.3</v>
      </c>
      <c r="G237" s="6" t="s">
        <v>66</v>
      </c>
      <c r="H237" s="7" t="s">
        <v>67</v>
      </c>
      <c r="I237" s="6"/>
      <c r="J237" s="10">
        <v>1.0716000000000001</v>
      </c>
      <c r="K237" s="11">
        <v>1051.1500000000001</v>
      </c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5">
        <v>1</v>
      </c>
      <c r="W237" s="11">
        <v>1051.1500000000001</v>
      </c>
      <c r="X237" s="11">
        <f t="shared" si="3"/>
        <v>6306.9000000000005</v>
      </c>
      <c r="Y237" s="12"/>
    </row>
    <row r="238" spans="1:25" s="13" customFormat="1" ht="22.5" x14ac:dyDescent="0.25">
      <c r="A238" s="5">
        <v>224</v>
      </c>
      <c r="B238" s="6" t="s">
        <v>140</v>
      </c>
      <c r="C238" s="7" t="s">
        <v>141</v>
      </c>
      <c r="D238" s="6" t="s">
        <v>70</v>
      </c>
      <c r="E238" s="8">
        <v>13</v>
      </c>
      <c r="F238" s="11">
        <v>1025.82</v>
      </c>
      <c r="G238" s="6" t="s">
        <v>71</v>
      </c>
      <c r="H238" s="7" t="s">
        <v>72</v>
      </c>
      <c r="I238" s="6"/>
      <c r="J238" s="10">
        <v>1.0716000000000001</v>
      </c>
      <c r="K238" s="11">
        <v>1061.21</v>
      </c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5">
        <v>1</v>
      </c>
      <c r="W238" s="11">
        <v>1061.21</v>
      </c>
      <c r="X238" s="11">
        <f t="shared" si="3"/>
        <v>13795.73</v>
      </c>
      <c r="Y238" s="12"/>
    </row>
    <row r="239" spans="1:25" s="13" customFormat="1" ht="22.5" x14ac:dyDescent="0.25">
      <c r="A239" s="5">
        <v>225</v>
      </c>
      <c r="B239" s="6" t="s">
        <v>318</v>
      </c>
      <c r="C239" s="7" t="s">
        <v>319</v>
      </c>
      <c r="D239" s="6" t="s">
        <v>70</v>
      </c>
      <c r="E239" s="8">
        <v>9</v>
      </c>
      <c r="F239" s="14">
        <v>1011.3</v>
      </c>
      <c r="G239" s="6" t="s">
        <v>66</v>
      </c>
      <c r="H239" s="7" t="s">
        <v>67</v>
      </c>
      <c r="I239" s="6"/>
      <c r="J239" s="10">
        <v>1.0716000000000001</v>
      </c>
      <c r="K239" s="11">
        <v>1049.1199999999999</v>
      </c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5">
        <v>1</v>
      </c>
      <c r="W239" s="11">
        <v>1049.1199999999999</v>
      </c>
      <c r="X239" s="11">
        <f t="shared" si="3"/>
        <v>9442.0799999999981</v>
      </c>
      <c r="Y239" s="12"/>
    </row>
    <row r="240" spans="1:25" s="13" customFormat="1" ht="22.5" x14ac:dyDescent="0.25">
      <c r="A240" s="5">
        <v>226</v>
      </c>
      <c r="B240" s="6" t="s">
        <v>328</v>
      </c>
      <c r="C240" s="7" t="s">
        <v>329</v>
      </c>
      <c r="D240" s="6" t="s">
        <v>70</v>
      </c>
      <c r="E240" s="8">
        <v>2</v>
      </c>
      <c r="F240" s="15">
        <v>368.41</v>
      </c>
      <c r="G240" s="6" t="s">
        <v>66</v>
      </c>
      <c r="H240" s="7" t="s">
        <v>67</v>
      </c>
      <c r="I240" s="6"/>
      <c r="J240" s="10">
        <v>1.0716000000000001</v>
      </c>
      <c r="K240" s="15">
        <v>375.91</v>
      </c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5">
        <v>1</v>
      </c>
      <c r="W240" s="15">
        <v>375.91</v>
      </c>
      <c r="X240" s="11">
        <f t="shared" si="3"/>
        <v>751.82</v>
      </c>
      <c r="Y240" s="12"/>
    </row>
    <row r="241" spans="1:25" s="13" customFormat="1" ht="22.5" x14ac:dyDescent="0.25">
      <c r="A241" s="5">
        <v>227</v>
      </c>
      <c r="B241" s="6" t="s">
        <v>298</v>
      </c>
      <c r="C241" s="7" t="s">
        <v>299</v>
      </c>
      <c r="D241" s="6" t="s">
        <v>70</v>
      </c>
      <c r="E241" s="8">
        <v>16</v>
      </c>
      <c r="F241" s="15">
        <v>146.54</v>
      </c>
      <c r="G241" s="6" t="s">
        <v>66</v>
      </c>
      <c r="H241" s="7" t="s">
        <v>67</v>
      </c>
      <c r="I241" s="6"/>
      <c r="J241" s="10">
        <v>1.0716000000000001</v>
      </c>
      <c r="K241" s="15">
        <v>150.88999999999999</v>
      </c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5">
        <v>1</v>
      </c>
      <c r="W241" s="15">
        <v>150.88999999999999</v>
      </c>
      <c r="X241" s="11">
        <f t="shared" si="3"/>
        <v>2414.2399999999998</v>
      </c>
      <c r="Y241" s="12"/>
    </row>
    <row r="242" spans="1:25" s="13" customFormat="1" ht="22.5" x14ac:dyDescent="0.25">
      <c r="A242" s="5">
        <v>228</v>
      </c>
      <c r="B242" s="6" t="s">
        <v>300</v>
      </c>
      <c r="C242" s="7" t="s">
        <v>301</v>
      </c>
      <c r="D242" s="6" t="s">
        <v>70</v>
      </c>
      <c r="E242" s="8">
        <v>9</v>
      </c>
      <c r="F242" s="15">
        <v>527.33000000000004</v>
      </c>
      <c r="G242" s="6" t="s">
        <v>66</v>
      </c>
      <c r="H242" s="7" t="s">
        <v>67</v>
      </c>
      <c r="I242" s="6"/>
      <c r="J242" s="10">
        <v>1.0716000000000001</v>
      </c>
      <c r="K242" s="15">
        <v>547.71</v>
      </c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5">
        <v>1</v>
      </c>
      <c r="W242" s="15">
        <v>547.71</v>
      </c>
      <c r="X242" s="11">
        <f t="shared" si="3"/>
        <v>4929.3900000000003</v>
      </c>
      <c r="Y242" s="12"/>
    </row>
    <row r="243" spans="1:25" s="13" customFormat="1" ht="33.75" x14ac:dyDescent="0.25">
      <c r="A243" s="5">
        <v>229</v>
      </c>
      <c r="B243" s="6" t="s">
        <v>302</v>
      </c>
      <c r="C243" s="7" t="s">
        <v>303</v>
      </c>
      <c r="D243" s="6" t="s">
        <v>70</v>
      </c>
      <c r="E243" s="8">
        <v>36</v>
      </c>
      <c r="F243" s="11">
        <v>1589.19</v>
      </c>
      <c r="G243" s="6" t="s">
        <v>66</v>
      </c>
      <c r="H243" s="7" t="s">
        <v>67</v>
      </c>
      <c r="I243" s="6"/>
      <c r="J243" s="10">
        <v>1.0716000000000001</v>
      </c>
      <c r="K243" s="11">
        <v>1641.69</v>
      </c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5">
        <v>1</v>
      </c>
      <c r="W243" s="11">
        <v>1641.69</v>
      </c>
      <c r="X243" s="11">
        <f t="shared" si="3"/>
        <v>59100.840000000004</v>
      </c>
      <c r="Y243" s="12"/>
    </row>
    <row r="244" spans="1:25" s="13" customFormat="1" ht="22.5" x14ac:dyDescent="0.25">
      <c r="A244" s="5">
        <v>230</v>
      </c>
      <c r="B244" s="6" t="s">
        <v>304</v>
      </c>
      <c r="C244" s="7" t="s">
        <v>305</v>
      </c>
      <c r="D244" s="6" t="s">
        <v>70</v>
      </c>
      <c r="E244" s="8">
        <v>7</v>
      </c>
      <c r="F244" s="14">
        <v>1011.3</v>
      </c>
      <c r="G244" s="6" t="s">
        <v>66</v>
      </c>
      <c r="H244" s="7" t="s">
        <v>67</v>
      </c>
      <c r="I244" s="6"/>
      <c r="J244" s="10">
        <v>1.0716000000000001</v>
      </c>
      <c r="K244" s="11">
        <v>1048.81</v>
      </c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5">
        <v>1</v>
      </c>
      <c r="W244" s="11">
        <v>1048.81</v>
      </c>
      <c r="X244" s="11">
        <f t="shared" si="3"/>
        <v>7341.67</v>
      </c>
      <c r="Y244" s="12"/>
    </row>
    <row r="245" spans="1:25" s="13" customFormat="1" ht="22.5" x14ac:dyDescent="0.25">
      <c r="A245" s="5">
        <v>231</v>
      </c>
      <c r="B245" s="6" t="s">
        <v>68</v>
      </c>
      <c r="C245" s="7" t="s">
        <v>69</v>
      </c>
      <c r="D245" s="6" t="s">
        <v>70</v>
      </c>
      <c r="E245" s="8">
        <v>2</v>
      </c>
      <c r="F245" s="5">
        <v>806</v>
      </c>
      <c r="G245" s="6" t="s">
        <v>71</v>
      </c>
      <c r="H245" s="7" t="s">
        <v>72</v>
      </c>
      <c r="I245" s="6"/>
      <c r="J245" s="10">
        <v>1.0716000000000001</v>
      </c>
      <c r="K245" s="15">
        <v>834.58</v>
      </c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5">
        <v>1</v>
      </c>
      <c r="W245" s="15">
        <v>834.58</v>
      </c>
      <c r="X245" s="11">
        <f t="shared" si="3"/>
        <v>1669.16</v>
      </c>
      <c r="Y245" s="12"/>
    </row>
    <row r="246" spans="1:25" s="13" customFormat="1" ht="22.5" x14ac:dyDescent="0.25">
      <c r="A246" s="5">
        <v>232</v>
      </c>
      <c r="B246" s="6" t="s">
        <v>207</v>
      </c>
      <c r="C246" s="7" t="s">
        <v>208</v>
      </c>
      <c r="D246" s="6" t="s">
        <v>70</v>
      </c>
      <c r="E246" s="8">
        <v>7</v>
      </c>
      <c r="F246" s="16">
        <v>358.3</v>
      </c>
      <c r="G246" s="6"/>
      <c r="H246" s="7"/>
      <c r="I246" s="6"/>
      <c r="J246" s="10">
        <v>1.0716000000000001</v>
      </c>
      <c r="K246" s="15">
        <v>370.35</v>
      </c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5">
        <v>1</v>
      </c>
      <c r="W246" s="15">
        <v>370.35</v>
      </c>
      <c r="X246" s="11">
        <f t="shared" si="3"/>
        <v>2592.4500000000003</v>
      </c>
      <c r="Y246" s="12"/>
    </row>
    <row r="247" spans="1:25" s="13" customFormat="1" ht="22.5" x14ac:dyDescent="0.25">
      <c r="A247" s="5">
        <v>233</v>
      </c>
      <c r="B247" s="6" t="s">
        <v>252</v>
      </c>
      <c r="C247" s="7" t="s">
        <v>253</v>
      </c>
      <c r="D247" s="6" t="s">
        <v>254</v>
      </c>
      <c r="E247" s="8">
        <v>7</v>
      </c>
      <c r="F247" s="14">
        <v>1748.1</v>
      </c>
      <c r="G247" s="6" t="s">
        <v>66</v>
      </c>
      <c r="H247" s="7" t="s">
        <v>67</v>
      </c>
      <c r="I247" s="6"/>
      <c r="J247" s="10">
        <v>1.0716000000000001</v>
      </c>
      <c r="K247" s="11">
        <v>1798.05</v>
      </c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5">
        <v>1</v>
      </c>
      <c r="W247" s="11">
        <v>1798.05</v>
      </c>
      <c r="X247" s="11">
        <f t="shared" si="3"/>
        <v>12586.35</v>
      </c>
      <c r="Y247" s="12"/>
    </row>
    <row r="248" spans="1:25" s="13" customFormat="1" ht="22.5" x14ac:dyDescent="0.25">
      <c r="A248" s="5">
        <v>234</v>
      </c>
      <c r="B248" s="6" t="s">
        <v>306</v>
      </c>
      <c r="C248" s="7" t="s">
        <v>307</v>
      </c>
      <c r="D248" s="6" t="s">
        <v>70</v>
      </c>
      <c r="E248" s="8">
        <v>6</v>
      </c>
      <c r="F248" s="15">
        <v>505.37</v>
      </c>
      <c r="G248" s="6" t="s">
        <v>66</v>
      </c>
      <c r="H248" s="7" t="s">
        <v>67</v>
      </c>
      <c r="I248" s="6"/>
      <c r="J248" s="10">
        <v>1.0716000000000001</v>
      </c>
      <c r="K248" s="15">
        <v>518.17999999999995</v>
      </c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5">
        <v>1</v>
      </c>
      <c r="W248" s="15">
        <v>518.17999999999995</v>
      </c>
      <c r="X248" s="11">
        <f t="shared" si="3"/>
        <v>3109.08</v>
      </c>
      <c r="Y248" s="12"/>
    </row>
    <row r="249" spans="1:25" s="13" customFormat="1" ht="22.5" x14ac:dyDescent="0.25">
      <c r="A249" s="5">
        <v>235</v>
      </c>
      <c r="B249" s="6" t="s">
        <v>308</v>
      </c>
      <c r="C249" s="7" t="s">
        <v>309</v>
      </c>
      <c r="D249" s="6" t="s">
        <v>70</v>
      </c>
      <c r="E249" s="8">
        <v>25</v>
      </c>
      <c r="F249" s="15">
        <v>697.94</v>
      </c>
      <c r="G249" s="6" t="s">
        <v>66</v>
      </c>
      <c r="H249" s="7" t="s">
        <v>67</v>
      </c>
      <c r="I249" s="6"/>
      <c r="J249" s="10">
        <v>1.0716000000000001</v>
      </c>
      <c r="K249" s="15">
        <v>715.62</v>
      </c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5">
        <v>1</v>
      </c>
      <c r="W249" s="15">
        <v>715.62</v>
      </c>
      <c r="X249" s="11">
        <f t="shared" si="3"/>
        <v>17890.5</v>
      </c>
      <c r="Y249" s="12"/>
    </row>
    <row r="250" spans="1:25" s="13" customFormat="1" ht="22.5" x14ac:dyDescent="0.25">
      <c r="A250" s="5">
        <v>236</v>
      </c>
      <c r="B250" s="6" t="s">
        <v>286</v>
      </c>
      <c r="C250" s="7" t="s">
        <v>287</v>
      </c>
      <c r="D250" s="6" t="s">
        <v>146</v>
      </c>
      <c r="E250" s="8">
        <v>18</v>
      </c>
      <c r="F250" s="15">
        <v>427.49</v>
      </c>
      <c r="G250" s="6" t="s">
        <v>66</v>
      </c>
      <c r="H250" s="7" t="s">
        <v>67</v>
      </c>
      <c r="I250" s="6"/>
      <c r="J250" s="10">
        <v>1.0716000000000001</v>
      </c>
      <c r="K250" s="15">
        <v>434.99</v>
      </c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5">
        <v>1</v>
      </c>
      <c r="W250" s="15">
        <v>434.99</v>
      </c>
      <c r="X250" s="11">
        <f t="shared" si="3"/>
        <v>7829.82</v>
      </c>
      <c r="Y250" s="12"/>
    </row>
    <row r="251" spans="1:25" s="13" customFormat="1" ht="22.5" x14ac:dyDescent="0.25">
      <c r="A251" s="5">
        <v>237</v>
      </c>
      <c r="B251" s="6" t="s">
        <v>288</v>
      </c>
      <c r="C251" s="7" t="s">
        <v>289</v>
      </c>
      <c r="D251" s="6" t="s">
        <v>70</v>
      </c>
      <c r="E251" s="8">
        <v>6</v>
      </c>
      <c r="F251" s="15">
        <v>449.74</v>
      </c>
      <c r="G251" s="6" t="s">
        <v>66</v>
      </c>
      <c r="H251" s="7" t="s">
        <v>67</v>
      </c>
      <c r="I251" s="6"/>
      <c r="J251" s="10">
        <v>1.0716000000000001</v>
      </c>
      <c r="K251" s="15">
        <v>466.07</v>
      </c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5">
        <v>1</v>
      </c>
      <c r="W251" s="15">
        <v>466.07</v>
      </c>
      <c r="X251" s="11">
        <f t="shared" si="3"/>
        <v>2796.42</v>
      </c>
      <c r="Y251" s="12"/>
    </row>
    <row r="252" spans="1:25" s="13" customFormat="1" ht="22.5" x14ac:dyDescent="0.25">
      <c r="A252" s="5">
        <v>238</v>
      </c>
      <c r="B252" s="6" t="s">
        <v>100</v>
      </c>
      <c r="C252" s="7" t="s">
        <v>101</v>
      </c>
      <c r="D252" s="6" t="s">
        <v>102</v>
      </c>
      <c r="E252" s="8">
        <v>5</v>
      </c>
      <c r="F252" s="11">
        <v>2727.06</v>
      </c>
      <c r="G252" s="6" t="s">
        <v>66</v>
      </c>
      <c r="H252" s="7" t="s">
        <v>67</v>
      </c>
      <c r="I252" s="6"/>
      <c r="J252" s="10">
        <v>1.0716000000000001</v>
      </c>
      <c r="K252" s="11">
        <v>2839.52</v>
      </c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5">
        <v>1</v>
      </c>
      <c r="W252" s="11">
        <v>2839.52</v>
      </c>
      <c r="X252" s="11">
        <f t="shared" si="3"/>
        <v>14197.6</v>
      </c>
      <c r="Y252" s="12"/>
    </row>
    <row r="253" spans="1:25" s="13" customFormat="1" ht="22.5" x14ac:dyDescent="0.25">
      <c r="A253" s="5">
        <v>239</v>
      </c>
      <c r="B253" s="6" t="s">
        <v>290</v>
      </c>
      <c r="C253" s="7" t="s">
        <v>291</v>
      </c>
      <c r="D253" s="6" t="s">
        <v>146</v>
      </c>
      <c r="E253" s="8">
        <v>5</v>
      </c>
      <c r="F253" s="15">
        <v>697.94</v>
      </c>
      <c r="G253" s="6" t="s">
        <v>66</v>
      </c>
      <c r="H253" s="7" t="s">
        <v>67</v>
      </c>
      <c r="I253" s="6"/>
      <c r="J253" s="10">
        <v>1.0716000000000001</v>
      </c>
      <c r="K253" s="15">
        <v>725.91</v>
      </c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5">
        <v>1</v>
      </c>
      <c r="W253" s="15">
        <v>725.91</v>
      </c>
      <c r="X253" s="11">
        <f t="shared" si="3"/>
        <v>3629.5499999999997</v>
      </c>
      <c r="Y253" s="12"/>
    </row>
    <row r="254" spans="1:25" s="13" customFormat="1" ht="22.5" x14ac:dyDescent="0.25">
      <c r="A254" s="5">
        <v>240</v>
      </c>
      <c r="B254" s="6" t="s">
        <v>147</v>
      </c>
      <c r="C254" s="7" t="s">
        <v>148</v>
      </c>
      <c r="D254" s="6" t="s">
        <v>70</v>
      </c>
      <c r="E254" s="8">
        <v>2</v>
      </c>
      <c r="F254" s="15">
        <v>333.73</v>
      </c>
      <c r="G254" s="6" t="s">
        <v>66</v>
      </c>
      <c r="H254" s="7" t="s">
        <v>67</v>
      </c>
      <c r="I254" s="6"/>
      <c r="J254" s="10">
        <v>1.0716000000000001</v>
      </c>
      <c r="K254" s="15">
        <v>345.56</v>
      </c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5">
        <v>1</v>
      </c>
      <c r="W254" s="15">
        <v>345.56</v>
      </c>
      <c r="X254" s="11">
        <f t="shared" si="3"/>
        <v>691.12</v>
      </c>
      <c r="Y254" s="12"/>
    </row>
    <row r="255" spans="1:25" s="13" customFormat="1" ht="22.5" x14ac:dyDescent="0.25">
      <c r="A255" s="5">
        <v>241</v>
      </c>
      <c r="B255" s="6" t="s">
        <v>292</v>
      </c>
      <c r="C255" s="7" t="s">
        <v>293</v>
      </c>
      <c r="D255" s="6" t="s">
        <v>70</v>
      </c>
      <c r="E255" s="8">
        <v>4</v>
      </c>
      <c r="F255" s="15">
        <v>365.52</v>
      </c>
      <c r="G255" s="6" t="s">
        <v>66</v>
      </c>
      <c r="H255" s="7" t="s">
        <v>67</v>
      </c>
      <c r="I255" s="6"/>
      <c r="J255" s="10">
        <v>1.0716000000000001</v>
      </c>
      <c r="K255" s="15">
        <v>379.52</v>
      </c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5">
        <v>1</v>
      </c>
      <c r="W255" s="15">
        <v>379.52</v>
      </c>
      <c r="X255" s="11">
        <f t="shared" si="3"/>
        <v>1518.08</v>
      </c>
      <c r="Y255" s="12"/>
    </row>
    <row r="256" spans="1:25" s="13" customFormat="1" ht="22.5" x14ac:dyDescent="0.25">
      <c r="A256" s="5">
        <v>242</v>
      </c>
      <c r="B256" s="6" t="s">
        <v>243</v>
      </c>
      <c r="C256" s="7" t="s">
        <v>244</v>
      </c>
      <c r="D256" s="6" t="s">
        <v>70</v>
      </c>
      <c r="E256" s="8">
        <v>2</v>
      </c>
      <c r="F256" s="15">
        <v>338.35</v>
      </c>
      <c r="G256" s="6" t="s">
        <v>235</v>
      </c>
      <c r="H256" s="7" t="s">
        <v>236</v>
      </c>
      <c r="I256" s="6"/>
      <c r="J256" s="10">
        <v>1.0716000000000001</v>
      </c>
      <c r="K256" s="15">
        <v>353.32</v>
      </c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5">
        <v>1</v>
      </c>
      <c r="W256" s="15">
        <v>353.32</v>
      </c>
      <c r="X256" s="11">
        <f t="shared" si="3"/>
        <v>706.64</v>
      </c>
      <c r="Y256" s="12"/>
    </row>
    <row r="257" spans="1:25" s="13" customFormat="1" ht="22.5" x14ac:dyDescent="0.25">
      <c r="A257" s="5">
        <v>243</v>
      </c>
      <c r="B257" s="6" t="s">
        <v>294</v>
      </c>
      <c r="C257" s="7" t="s">
        <v>295</v>
      </c>
      <c r="D257" s="6" t="s">
        <v>70</v>
      </c>
      <c r="E257" s="8">
        <v>3</v>
      </c>
      <c r="F257" s="11">
        <v>2844.66</v>
      </c>
      <c r="G257" s="6" t="s">
        <v>66</v>
      </c>
      <c r="H257" s="7" t="s">
        <v>67</v>
      </c>
      <c r="I257" s="6"/>
      <c r="J257" s="10">
        <v>1.0716000000000001</v>
      </c>
      <c r="K257" s="11">
        <v>2939.86</v>
      </c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5">
        <v>1</v>
      </c>
      <c r="W257" s="11">
        <v>2939.86</v>
      </c>
      <c r="X257" s="11">
        <f t="shared" si="3"/>
        <v>8819.58</v>
      </c>
      <c r="Y257" s="12"/>
    </row>
    <row r="258" spans="1:25" s="13" customFormat="1" ht="22.5" x14ac:dyDescent="0.25">
      <c r="A258" s="5">
        <v>244</v>
      </c>
      <c r="B258" s="6" t="s">
        <v>296</v>
      </c>
      <c r="C258" s="7" t="s">
        <v>297</v>
      </c>
      <c r="D258" s="6" t="s">
        <v>70</v>
      </c>
      <c r="E258" s="8">
        <v>2</v>
      </c>
      <c r="F258" s="15">
        <v>387.77</v>
      </c>
      <c r="G258" s="6" t="s">
        <v>66</v>
      </c>
      <c r="H258" s="7" t="s">
        <v>67</v>
      </c>
      <c r="I258" s="6"/>
      <c r="J258" s="10">
        <v>1.0716000000000001</v>
      </c>
      <c r="K258" s="15">
        <v>396.89</v>
      </c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5">
        <v>1</v>
      </c>
      <c r="W258" s="15">
        <v>396.89</v>
      </c>
      <c r="X258" s="11">
        <f t="shared" si="3"/>
        <v>793.78</v>
      </c>
      <c r="Y258" s="12"/>
    </row>
    <row r="259" spans="1:25" s="13" customFormat="1" ht="22.5" x14ac:dyDescent="0.25">
      <c r="A259" s="5">
        <v>245</v>
      </c>
      <c r="B259" s="6" t="s">
        <v>186</v>
      </c>
      <c r="C259" s="7" t="s">
        <v>187</v>
      </c>
      <c r="D259" s="6" t="s">
        <v>70</v>
      </c>
      <c r="E259" s="8">
        <v>2</v>
      </c>
      <c r="F259" s="16">
        <v>641.70000000000005</v>
      </c>
      <c r="G259" s="6"/>
      <c r="H259" s="7"/>
      <c r="I259" s="6"/>
      <c r="J259" s="10">
        <v>1.0716000000000001</v>
      </c>
      <c r="K259" s="15">
        <v>649.14</v>
      </c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5">
        <v>1</v>
      </c>
      <c r="W259" s="15">
        <v>649.14</v>
      </c>
      <c r="X259" s="11">
        <f t="shared" si="3"/>
        <v>1298.28</v>
      </c>
      <c r="Y259" s="12"/>
    </row>
    <row r="260" spans="1:25" s="13" customFormat="1" ht="22.5" x14ac:dyDescent="0.25">
      <c r="A260" s="5">
        <v>246</v>
      </c>
      <c r="B260" s="6" t="s">
        <v>273</v>
      </c>
      <c r="C260" s="7" t="s">
        <v>274</v>
      </c>
      <c r="D260" s="6" t="s">
        <v>70</v>
      </c>
      <c r="E260" s="8">
        <v>2</v>
      </c>
      <c r="F260" s="15">
        <v>369.78</v>
      </c>
      <c r="G260" s="6" t="s">
        <v>66</v>
      </c>
      <c r="H260" s="7" t="s">
        <v>67</v>
      </c>
      <c r="I260" s="6"/>
      <c r="J260" s="10">
        <v>1.0716000000000001</v>
      </c>
      <c r="K260" s="15">
        <v>381.72</v>
      </c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5">
        <v>1</v>
      </c>
      <c r="W260" s="15">
        <v>381.72</v>
      </c>
      <c r="X260" s="11">
        <f t="shared" si="3"/>
        <v>763.44</v>
      </c>
      <c r="Y260" s="12"/>
    </row>
    <row r="261" spans="1:25" s="13" customFormat="1" ht="22.5" x14ac:dyDescent="0.25">
      <c r="A261" s="5">
        <v>247</v>
      </c>
      <c r="B261" s="6" t="s">
        <v>275</v>
      </c>
      <c r="C261" s="7" t="s">
        <v>276</v>
      </c>
      <c r="D261" s="6" t="s">
        <v>70</v>
      </c>
      <c r="E261" s="8">
        <v>6</v>
      </c>
      <c r="F261" s="15">
        <v>449.74</v>
      </c>
      <c r="G261" s="6" t="s">
        <v>66</v>
      </c>
      <c r="H261" s="7" t="s">
        <v>67</v>
      </c>
      <c r="I261" s="6"/>
      <c r="J261" s="10">
        <v>1.0716000000000001</v>
      </c>
      <c r="K261" s="15">
        <v>466.07</v>
      </c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5">
        <v>1</v>
      </c>
      <c r="W261" s="15">
        <v>466.07</v>
      </c>
      <c r="X261" s="11">
        <f t="shared" si="3"/>
        <v>2796.42</v>
      </c>
      <c r="Y261" s="12"/>
    </row>
    <row r="262" spans="1:25" s="13" customFormat="1" ht="22.5" x14ac:dyDescent="0.25">
      <c r="A262" s="5">
        <v>248</v>
      </c>
      <c r="B262" s="6" t="s">
        <v>84</v>
      </c>
      <c r="C262" s="7" t="s">
        <v>85</v>
      </c>
      <c r="D262" s="6" t="s">
        <v>70</v>
      </c>
      <c r="E262" s="8">
        <v>2</v>
      </c>
      <c r="F262" s="15">
        <v>278.18</v>
      </c>
      <c r="G262" s="6" t="s">
        <v>66</v>
      </c>
      <c r="H262" s="7" t="s">
        <v>67</v>
      </c>
      <c r="I262" s="6"/>
      <c r="J262" s="10">
        <v>1.0716000000000001</v>
      </c>
      <c r="K262" s="15">
        <v>286.36</v>
      </c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5">
        <v>1</v>
      </c>
      <c r="W262" s="15">
        <v>286.36</v>
      </c>
      <c r="X262" s="11">
        <f t="shared" si="3"/>
        <v>572.72</v>
      </c>
      <c r="Y262" s="12"/>
    </row>
    <row r="263" spans="1:25" s="13" customFormat="1" ht="22.5" x14ac:dyDescent="0.25">
      <c r="A263" s="5">
        <v>249</v>
      </c>
      <c r="B263" s="6" t="s">
        <v>277</v>
      </c>
      <c r="C263" s="7" t="s">
        <v>278</v>
      </c>
      <c r="D263" s="6" t="s">
        <v>70</v>
      </c>
      <c r="E263" s="8">
        <v>3</v>
      </c>
      <c r="F263" s="15">
        <v>445.39</v>
      </c>
      <c r="G263" s="6" t="s">
        <v>66</v>
      </c>
      <c r="H263" s="7" t="s">
        <v>67</v>
      </c>
      <c r="I263" s="6"/>
      <c r="J263" s="10">
        <v>1.0716000000000001</v>
      </c>
      <c r="K263" s="15">
        <v>465.52</v>
      </c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5">
        <v>1</v>
      </c>
      <c r="W263" s="15">
        <v>465.52</v>
      </c>
      <c r="X263" s="11">
        <f t="shared" si="3"/>
        <v>1396.56</v>
      </c>
      <c r="Y263" s="12"/>
    </row>
    <row r="264" spans="1:25" s="13" customFormat="1" ht="22.5" x14ac:dyDescent="0.25">
      <c r="A264" s="5">
        <v>250</v>
      </c>
      <c r="B264" s="6" t="s">
        <v>279</v>
      </c>
      <c r="C264" s="7" t="s">
        <v>280</v>
      </c>
      <c r="D264" s="6" t="s">
        <v>70</v>
      </c>
      <c r="E264" s="8">
        <v>3</v>
      </c>
      <c r="F264" s="15">
        <v>470.41</v>
      </c>
      <c r="G264" s="6" t="s">
        <v>66</v>
      </c>
      <c r="H264" s="7" t="s">
        <v>67</v>
      </c>
      <c r="I264" s="6"/>
      <c r="J264" s="10">
        <v>1.0716000000000001</v>
      </c>
      <c r="K264" s="15">
        <v>479.57</v>
      </c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5">
        <v>1</v>
      </c>
      <c r="W264" s="15">
        <v>479.57</v>
      </c>
      <c r="X264" s="11">
        <f t="shared" si="3"/>
        <v>1438.71</v>
      </c>
      <c r="Y264" s="12"/>
    </row>
    <row r="265" spans="1:25" s="13" customFormat="1" ht="22.5" x14ac:dyDescent="0.25">
      <c r="A265" s="5">
        <v>251</v>
      </c>
      <c r="B265" s="6" t="s">
        <v>86</v>
      </c>
      <c r="C265" s="7" t="s">
        <v>87</v>
      </c>
      <c r="D265" s="6" t="s">
        <v>61</v>
      </c>
      <c r="E265" s="8">
        <v>10</v>
      </c>
      <c r="F265" s="15">
        <v>264.20999999999998</v>
      </c>
      <c r="G265" s="6" t="s">
        <v>66</v>
      </c>
      <c r="H265" s="7" t="s">
        <v>67</v>
      </c>
      <c r="I265" s="6"/>
      <c r="J265" s="10">
        <v>1.0752999999999999</v>
      </c>
      <c r="K265" s="15">
        <v>273.52999999999997</v>
      </c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5">
        <v>1</v>
      </c>
      <c r="W265" s="15">
        <v>273.52999999999997</v>
      </c>
      <c r="X265" s="11">
        <f t="shared" si="3"/>
        <v>2735.2999999999997</v>
      </c>
      <c r="Y265" s="12"/>
    </row>
    <row r="266" spans="1:25" s="13" customFormat="1" ht="22.5" x14ac:dyDescent="0.25">
      <c r="A266" s="5">
        <v>252</v>
      </c>
      <c r="B266" s="6" t="s">
        <v>188</v>
      </c>
      <c r="C266" s="7" t="s">
        <v>189</v>
      </c>
      <c r="D266" s="6" t="s">
        <v>190</v>
      </c>
      <c r="E266" s="8">
        <v>5.6</v>
      </c>
      <c r="F266" s="9">
        <v>32900</v>
      </c>
      <c r="G266" s="6"/>
      <c r="H266" s="7"/>
      <c r="I266" s="6"/>
      <c r="J266" s="10">
        <v>1.0752999999999999</v>
      </c>
      <c r="K266" s="11">
        <v>34258.71</v>
      </c>
      <c r="L266" s="9">
        <v>32900</v>
      </c>
      <c r="M266" s="12"/>
      <c r="N266" s="12"/>
      <c r="O266" s="12"/>
      <c r="P266" s="12"/>
      <c r="Q266" s="12"/>
      <c r="R266" s="12"/>
      <c r="S266" s="12"/>
      <c r="T266" s="12"/>
      <c r="U266" s="12"/>
      <c r="V266" s="5">
        <v>2</v>
      </c>
      <c r="W266" s="11">
        <v>33579.360000000001</v>
      </c>
      <c r="X266" s="11">
        <f t="shared" si="3"/>
        <v>188044.416</v>
      </c>
      <c r="Y266" s="15">
        <v>2.86</v>
      </c>
    </row>
    <row r="267" spans="1:25" s="13" customFormat="1" ht="22.5" x14ac:dyDescent="0.25">
      <c r="A267" s="5">
        <v>253</v>
      </c>
      <c r="B267" s="6" t="s">
        <v>281</v>
      </c>
      <c r="C267" s="7" t="s">
        <v>282</v>
      </c>
      <c r="D267" s="6" t="s">
        <v>61</v>
      </c>
      <c r="E267" s="8">
        <v>0.1</v>
      </c>
      <c r="F267" s="14">
        <v>1377.4</v>
      </c>
      <c r="G267" s="6" t="s">
        <v>66</v>
      </c>
      <c r="H267" s="7" t="s">
        <v>67</v>
      </c>
      <c r="I267" s="6"/>
      <c r="J267" s="10">
        <v>1.0752999999999999</v>
      </c>
      <c r="K267" s="14">
        <v>1419.7</v>
      </c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5">
        <v>1</v>
      </c>
      <c r="W267" s="14">
        <v>1419.7</v>
      </c>
      <c r="X267" s="11">
        <f t="shared" si="3"/>
        <v>141.97</v>
      </c>
      <c r="Y267" s="12"/>
    </row>
    <row r="268" spans="1:25" s="13" customFormat="1" ht="22.5" x14ac:dyDescent="0.25">
      <c r="A268" s="5">
        <v>254</v>
      </c>
      <c r="B268" s="6" t="s">
        <v>64</v>
      </c>
      <c r="C268" s="7" t="s">
        <v>65</v>
      </c>
      <c r="D268" s="6" t="s">
        <v>61</v>
      </c>
      <c r="E268" s="8">
        <v>100</v>
      </c>
      <c r="F268" s="15">
        <v>749.62</v>
      </c>
      <c r="G268" s="6" t="s">
        <v>66</v>
      </c>
      <c r="H268" s="7" t="s">
        <v>67</v>
      </c>
      <c r="I268" s="6"/>
      <c r="J268" s="10">
        <v>1.0752999999999999</v>
      </c>
      <c r="K268" s="15">
        <v>785.66</v>
      </c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5">
        <v>1</v>
      </c>
      <c r="W268" s="15">
        <v>785.66</v>
      </c>
      <c r="X268" s="11">
        <f t="shared" si="3"/>
        <v>78566</v>
      </c>
      <c r="Y268" s="12"/>
    </row>
    <row r="269" spans="1:25" s="13" customFormat="1" ht="22.5" x14ac:dyDescent="0.25">
      <c r="A269" s="5">
        <v>255</v>
      </c>
      <c r="B269" s="6" t="s">
        <v>283</v>
      </c>
      <c r="C269" s="7" t="s">
        <v>284</v>
      </c>
      <c r="D269" s="6" t="s">
        <v>285</v>
      </c>
      <c r="E269" s="8">
        <v>3</v>
      </c>
      <c r="F269" s="15">
        <v>533.11</v>
      </c>
      <c r="G269" s="6" t="s">
        <v>66</v>
      </c>
      <c r="H269" s="7" t="s">
        <v>67</v>
      </c>
      <c r="I269" s="6"/>
      <c r="J269" s="10">
        <v>1.0752999999999999</v>
      </c>
      <c r="K269" s="15">
        <v>556.37</v>
      </c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5">
        <v>1</v>
      </c>
      <c r="W269" s="15">
        <v>556.37</v>
      </c>
      <c r="X269" s="11">
        <f t="shared" si="3"/>
        <v>1669.1100000000001</v>
      </c>
      <c r="Y269" s="12"/>
    </row>
    <row r="270" spans="1:25" s="13" customFormat="1" ht="22.5" x14ac:dyDescent="0.25">
      <c r="A270" s="5">
        <v>256</v>
      </c>
      <c r="B270" s="6" t="s">
        <v>267</v>
      </c>
      <c r="C270" s="7" t="s">
        <v>268</v>
      </c>
      <c r="D270" s="6" t="s">
        <v>70</v>
      </c>
      <c r="E270" s="8">
        <v>9</v>
      </c>
      <c r="F270" s="11">
        <v>1589.19</v>
      </c>
      <c r="G270" s="6" t="s">
        <v>66</v>
      </c>
      <c r="H270" s="7" t="s">
        <v>67</v>
      </c>
      <c r="I270" s="6"/>
      <c r="J270" s="10">
        <v>1.0752999999999999</v>
      </c>
      <c r="K270" s="11">
        <v>1646.15</v>
      </c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5">
        <v>1</v>
      </c>
      <c r="W270" s="11">
        <v>1646.15</v>
      </c>
      <c r="X270" s="11">
        <f t="shared" si="3"/>
        <v>14815.35</v>
      </c>
      <c r="Y270" s="12"/>
    </row>
    <row r="271" spans="1:25" s="13" customFormat="1" ht="22.5" x14ac:dyDescent="0.25">
      <c r="A271" s="5">
        <v>257</v>
      </c>
      <c r="B271" s="6" t="s">
        <v>269</v>
      </c>
      <c r="C271" s="7" t="s">
        <v>270</v>
      </c>
      <c r="D271" s="6" t="s">
        <v>146</v>
      </c>
      <c r="E271" s="8">
        <v>112</v>
      </c>
      <c r="F271" s="15">
        <v>11.05</v>
      </c>
      <c r="G271" s="6" t="s">
        <v>66</v>
      </c>
      <c r="H271" s="7" t="s">
        <v>67</v>
      </c>
      <c r="I271" s="6"/>
      <c r="J271" s="10">
        <v>1.0716000000000001</v>
      </c>
      <c r="K271" s="15">
        <v>11.45</v>
      </c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5">
        <v>1</v>
      </c>
      <c r="W271" s="15">
        <v>11.45</v>
      </c>
      <c r="X271" s="11">
        <f t="shared" si="3"/>
        <v>1282.3999999999999</v>
      </c>
      <c r="Y271" s="12"/>
    </row>
    <row r="272" spans="1:25" s="13" customFormat="1" ht="22.5" x14ac:dyDescent="0.25">
      <c r="A272" s="5">
        <v>258</v>
      </c>
      <c r="B272" s="6" t="s">
        <v>271</v>
      </c>
      <c r="C272" s="7" t="s">
        <v>272</v>
      </c>
      <c r="D272" s="6" t="s">
        <v>146</v>
      </c>
      <c r="E272" s="8">
        <v>132</v>
      </c>
      <c r="F272" s="15">
        <v>19.989999999999998</v>
      </c>
      <c r="G272" s="6" t="s">
        <v>66</v>
      </c>
      <c r="H272" s="7" t="s">
        <v>67</v>
      </c>
      <c r="I272" s="6"/>
      <c r="J272" s="10">
        <v>1.0716000000000001</v>
      </c>
      <c r="K272" s="15">
        <v>20.68</v>
      </c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5">
        <v>1</v>
      </c>
      <c r="W272" s="15">
        <v>20.68</v>
      </c>
      <c r="X272" s="11">
        <f t="shared" ref="X272:X277" si="4">E272*W272</f>
        <v>2729.7599999999998</v>
      </c>
      <c r="Y272" s="12"/>
    </row>
    <row r="273" spans="1:25" s="13" customFormat="1" ht="22.5" x14ac:dyDescent="0.25">
      <c r="A273" s="5">
        <v>259</v>
      </c>
      <c r="B273" s="6" t="s">
        <v>149</v>
      </c>
      <c r="C273" s="7" t="s">
        <v>150</v>
      </c>
      <c r="D273" s="6" t="s">
        <v>70</v>
      </c>
      <c r="E273" s="8">
        <v>1</v>
      </c>
      <c r="F273" s="14">
        <v>1773.2</v>
      </c>
      <c r="G273" s="6" t="s">
        <v>71</v>
      </c>
      <c r="H273" s="7" t="s">
        <v>72</v>
      </c>
      <c r="I273" s="6"/>
      <c r="J273" s="10">
        <v>1.0716000000000001</v>
      </c>
      <c r="K273" s="11">
        <v>1889.34</v>
      </c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5">
        <v>1</v>
      </c>
      <c r="W273" s="11">
        <v>1889.34</v>
      </c>
      <c r="X273" s="11">
        <f t="shared" si="4"/>
        <v>1889.34</v>
      </c>
      <c r="Y273" s="12"/>
    </row>
    <row r="274" spans="1:25" s="13" customFormat="1" ht="22.5" x14ac:dyDescent="0.25">
      <c r="A274" s="5">
        <v>260</v>
      </c>
      <c r="B274" s="6" t="s">
        <v>582</v>
      </c>
      <c r="C274" s="7" t="s">
        <v>583</v>
      </c>
      <c r="D274" s="6" t="s">
        <v>81</v>
      </c>
      <c r="E274" s="8">
        <v>2.5</v>
      </c>
      <c r="F274" s="15">
        <v>116.55</v>
      </c>
      <c r="G274" s="6" t="s">
        <v>66</v>
      </c>
      <c r="H274" s="7" t="s">
        <v>67</v>
      </c>
      <c r="I274" s="6"/>
      <c r="J274" s="10">
        <v>1.0716000000000001</v>
      </c>
      <c r="K274" s="16">
        <v>121.5</v>
      </c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5">
        <v>1</v>
      </c>
      <c r="W274" s="16">
        <v>121.5</v>
      </c>
      <c r="X274" s="11">
        <f t="shared" si="4"/>
        <v>303.75</v>
      </c>
      <c r="Y274" s="12"/>
    </row>
    <row r="275" spans="1:25" s="13" customFormat="1" ht="22.5" x14ac:dyDescent="0.25">
      <c r="A275" s="5">
        <v>261</v>
      </c>
      <c r="B275" s="6" t="s">
        <v>191</v>
      </c>
      <c r="C275" s="7" t="s">
        <v>192</v>
      </c>
      <c r="D275" s="6" t="s">
        <v>146</v>
      </c>
      <c r="E275" s="8">
        <v>31</v>
      </c>
      <c r="F275" s="16">
        <v>64.7</v>
      </c>
      <c r="G275" s="6" t="s">
        <v>71</v>
      </c>
      <c r="H275" s="7" t="s">
        <v>72</v>
      </c>
      <c r="I275" s="6"/>
      <c r="J275" s="10">
        <v>1.0716000000000001</v>
      </c>
      <c r="K275" s="15">
        <v>67.14</v>
      </c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5">
        <v>1</v>
      </c>
      <c r="W275" s="15">
        <v>67.14</v>
      </c>
      <c r="X275" s="11">
        <f t="shared" si="4"/>
        <v>2081.34</v>
      </c>
      <c r="Y275" s="12"/>
    </row>
    <row r="276" spans="1:25" s="13" customFormat="1" ht="22.5" x14ac:dyDescent="0.25">
      <c r="A276" s="5">
        <v>262</v>
      </c>
      <c r="B276" s="6" t="s">
        <v>193</v>
      </c>
      <c r="C276" s="7" t="s">
        <v>194</v>
      </c>
      <c r="D276" s="6" t="s">
        <v>70</v>
      </c>
      <c r="E276" s="8">
        <v>22</v>
      </c>
      <c r="F276" s="15">
        <v>20.440000000000001</v>
      </c>
      <c r="G276" s="6" t="s">
        <v>71</v>
      </c>
      <c r="H276" s="7" t="s">
        <v>72</v>
      </c>
      <c r="I276" s="6"/>
      <c r="J276" s="10">
        <v>1.0716000000000001</v>
      </c>
      <c r="K276" s="15">
        <v>21.19</v>
      </c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5">
        <v>1</v>
      </c>
      <c r="W276" s="15">
        <v>21.19</v>
      </c>
      <c r="X276" s="11">
        <f t="shared" si="4"/>
        <v>466.18</v>
      </c>
      <c r="Y276" s="12"/>
    </row>
    <row r="277" spans="1:25" s="13" customFormat="1" ht="22.5" x14ac:dyDescent="0.25">
      <c r="A277" s="5">
        <v>263</v>
      </c>
      <c r="B277" s="6" t="s">
        <v>195</v>
      </c>
      <c r="C277" s="7" t="s">
        <v>196</v>
      </c>
      <c r="D277" s="6" t="s">
        <v>70</v>
      </c>
      <c r="E277" s="8">
        <v>32</v>
      </c>
      <c r="F277" s="15">
        <v>57.15</v>
      </c>
      <c r="G277" s="6" t="s">
        <v>71</v>
      </c>
      <c r="H277" s="7" t="s">
        <v>72</v>
      </c>
      <c r="I277" s="6"/>
      <c r="J277" s="10">
        <v>1.0716000000000001</v>
      </c>
      <c r="K277" s="15">
        <v>58.86</v>
      </c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5">
        <v>1</v>
      </c>
      <c r="W277" s="15">
        <v>58.86</v>
      </c>
      <c r="X277" s="11">
        <f t="shared" si="4"/>
        <v>1883.52</v>
      </c>
      <c r="Y277" s="12"/>
    </row>
    <row r="278" spans="1:25" s="19" customFormat="1" x14ac:dyDescent="0.25">
      <c r="A278" s="17"/>
      <c r="B278" s="17"/>
      <c r="C278" s="26" t="s">
        <v>608</v>
      </c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8"/>
      <c r="X278" s="18">
        <f>SUM(X15:X277)</f>
        <v>1865733.8103000009</v>
      </c>
      <c r="Y278" s="17"/>
    </row>
    <row r="279" spans="1:25" s="19" customFormat="1" x14ac:dyDescent="0.25">
      <c r="A279" s="17"/>
      <c r="B279" s="17"/>
      <c r="C279" s="26" t="s">
        <v>609</v>
      </c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8"/>
      <c r="X279" s="18">
        <f>X278</f>
        <v>1865733.8103000009</v>
      </c>
      <c r="Y279" s="17"/>
    </row>
    <row r="280" spans="1:2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x14ac:dyDescent="0.25">
      <c r="A283" s="22" t="s">
        <v>610</v>
      </c>
      <c r="B283" s="2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21" t="s">
        <v>34</v>
      </c>
      <c r="B284" s="21"/>
      <c r="C284" s="21"/>
      <c r="D284" s="2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x14ac:dyDescent="0.25">
      <c r="A285" s="29" t="s">
        <v>611</v>
      </c>
      <c r="B285" s="29"/>
      <c r="C285" s="29"/>
      <c r="D285" s="29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x14ac:dyDescent="0.25">
      <c r="A287" s="22" t="s">
        <v>612</v>
      </c>
      <c r="B287" s="2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x14ac:dyDescent="0.25">
      <c r="A289" s="24" t="s">
        <v>613</v>
      </c>
      <c r="B289" s="24"/>
      <c r="C289" s="1"/>
      <c r="D289" s="24"/>
      <c r="E289" s="24"/>
      <c r="F289" s="24"/>
      <c r="G289" s="24"/>
      <c r="H289" s="24"/>
      <c r="I289" s="1"/>
      <c r="J289" s="25"/>
      <c r="K289" s="25"/>
      <c r="L289" s="1"/>
      <c r="M289" s="24"/>
      <c r="N289" s="24"/>
      <c r="O289" s="24"/>
      <c r="P289" s="24"/>
      <c r="Q289" s="1"/>
      <c r="R289" s="1"/>
      <c r="S289" s="1"/>
      <c r="T289" s="1"/>
      <c r="U289" s="1"/>
      <c r="V289" s="1"/>
      <c r="W289" s="1"/>
      <c r="X289" s="1"/>
      <c r="Y289" s="1"/>
    </row>
    <row r="290" spans="1:25" x14ac:dyDescent="0.25">
      <c r="A290" s="21" t="s">
        <v>614</v>
      </c>
      <c r="B290" s="21"/>
      <c r="C290" s="1"/>
      <c r="D290" s="21" t="s">
        <v>615</v>
      </c>
      <c r="E290" s="21"/>
      <c r="F290" s="21"/>
      <c r="G290" s="21"/>
      <c r="H290" s="21"/>
      <c r="I290" s="1"/>
      <c r="J290" s="21" t="s">
        <v>616</v>
      </c>
      <c r="K290" s="21"/>
      <c r="L290" s="1"/>
      <c r="M290" s="21" t="s">
        <v>617</v>
      </c>
      <c r="N290" s="21"/>
      <c r="O290" s="21"/>
      <c r="P290" s="2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x14ac:dyDescent="0.25">
      <c r="A292" s="22" t="s">
        <v>618</v>
      </c>
      <c r="B292" s="22"/>
      <c r="C292" s="2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x14ac:dyDescent="0.25">
      <c r="A294" s="24" t="s">
        <v>613</v>
      </c>
      <c r="B294" s="24"/>
      <c r="C294" s="1"/>
      <c r="D294" s="24"/>
      <c r="E294" s="24"/>
      <c r="F294" s="24"/>
      <c r="G294" s="24"/>
      <c r="H294" s="24"/>
      <c r="I294" s="1"/>
      <c r="J294" s="25"/>
      <c r="K294" s="25"/>
      <c r="L294" s="1"/>
      <c r="M294" s="24"/>
      <c r="N294" s="24"/>
      <c r="O294" s="24"/>
      <c r="P294" s="24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23" t="s">
        <v>614</v>
      </c>
      <c r="B295" s="23"/>
      <c r="C295" s="1"/>
      <c r="D295" s="21" t="s">
        <v>615</v>
      </c>
      <c r="E295" s="21"/>
      <c r="F295" s="21"/>
      <c r="G295" s="21"/>
      <c r="H295" s="21"/>
      <c r="I295" s="1"/>
      <c r="J295" s="21" t="s">
        <v>616</v>
      </c>
      <c r="K295" s="21"/>
      <c r="L295" s="1"/>
      <c r="M295" s="21" t="s">
        <v>617</v>
      </c>
      <c r="N295" s="21"/>
      <c r="O295" s="21"/>
      <c r="P295" s="2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x14ac:dyDescent="0.25">
      <c r="A298" s="1" t="s">
        <v>619</v>
      </c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</row>
  </sheetData>
  <autoFilter ref="A14:Y14">
    <sortState ref="A15:Y279">
      <sortCondition ref="B14"/>
    </sortState>
  </autoFilter>
  <mergeCells count="48">
    <mergeCell ref="A8:C8"/>
    <mergeCell ref="D8:R8"/>
    <mergeCell ref="C3:I3"/>
    <mergeCell ref="A6:C6"/>
    <mergeCell ref="D6:R6"/>
    <mergeCell ref="A7:C7"/>
    <mergeCell ref="D7:R7"/>
    <mergeCell ref="A11:A13"/>
    <mergeCell ref="B11:B13"/>
    <mergeCell ref="C11:C13"/>
    <mergeCell ref="D11:D13"/>
    <mergeCell ref="E11:E13"/>
    <mergeCell ref="C278:W278"/>
    <mergeCell ref="J11:J13"/>
    <mergeCell ref="K11:K13"/>
    <mergeCell ref="L11:U12"/>
    <mergeCell ref="V11:V13"/>
    <mergeCell ref="W11:W13"/>
    <mergeCell ref="F11:I11"/>
    <mergeCell ref="Y11:Y13"/>
    <mergeCell ref="F12:F13"/>
    <mergeCell ref="G12:G13"/>
    <mergeCell ref="H12:H13"/>
    <mergeCell ref="I12:I13"/>
    <mergeCell ref="X11:X13"/>
    <mergeCell ref="A289:B289"/>
    <mergeCell ref="D289:H289"/>
    <mergeCell ref="J289:K289"/>
    <mergeCell ref="M289:P289"/>
    <mergeCell ref="A290:B290"/>
    <mergeCell ref="D290:H290"/>
    <mergeCell ref="J290:K290"/>
    <mergeCell ref="C279:W279"/>
    <mergeCell ref="A283:B283"/>
    <mergeCell ref="A284:D284"/>
    <mergeCell ref="A285:D285"/>
    <mergeCell ref="A287:B287"/>
    <mergeCell ref="A300:Y300"/>
    <mergeCell ref="M290:P290"/>
    <mergeCell ref="A292:C292"/>
    <mergeCell ref="A295:B295"/>
    <mergeCell ref="D295:H295"/>
    <mergeCell ref="J295:K295"/>
    <mergeCell ref="M295:P295"/>
    <mergeCell ref="A294:B294"/>
    <mergeCell ref="D294:H294"/>
    <mergeCell ref="J294:K294"/>
    <mergeCell ref="M294:P2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2023-12-11T09:09:03Z</dcterms:modified>
</cp:coreProperties>
</file>